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sm\Desktop\LICITAÇÃO CARINHANHA\"/>
    </mc:Choice>
  </mc:AlternateContent>
  <xr:revisionPtr revIDLastSave="0" documentId="13_ncr:1_{A7ECBB2C-054C-4814-A260-0E3C60F0DE93}" xr6:coauthVersionLast="47" xr6:coauthVersionMax="47" xr10:uidLastSave="{00000000-0000-0000-0000-000000000000}"/>
  <bookViews>
    <workbookView xWindow="-120" yWindow="-120" windowWidth="20730" windowHeight="11160" xr2:uid="{2A473E74-C2B9-47E5-BFB3-176BDC078909}"/>
  </bookViews>
  <sheets>
    <sheet name="RESUMO" sheetId="3" r:id="rId1"/>
    <sheet name="OTAVIO SAMUEL" sheetId="4" r:id="rId2"/>
    <sheet name="ALICE SALES" sheetId="5" r:id="rId3"/>
    <sheet name="LINDAURA BRITO" sheetId="6" r:id="rId4"/>
    <sheet name="JERÔNIMO" sheetId="7" r:id="rId5"/>
    <sheet name="SÃO JOSÉ" sheetId="8" r:id="rId6"/>
    <sheet name="BDI" sheetId="2"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C18" i="2"/>
  <c r="C20" i="2" s="1"/>
</calcChain>
</file>

<file path=xl/sharedStrings.xml><?xml version="1.0" encoding="utf-8"?>
<sst xmlns="http://schemas.openxmlformats.org/spreadsheetml/2006/main" count="2948" uniqueCount="482">
  <si>
    <t xml:space="preserve">QUADRO DE COMPOSIÇÃO DE BDI </t>
  </si>
  <si>
    <t>TIPO DE OBRA DO EMPREENDIMENTO</t>
  </si>
  <si>
    <t xml:space="preserve">DESONERAÇÃO
</t>
  </si>
  <si>
    <t>Construção e Reforma de Edifícios.</t>
  </si>
  <si>
    <t>Conforme legislação tributária municipal, definir estimativa de percentual da base de cálculo para o ISS:</t>
  </si>
  <si>
    <t>Sobre a base de cálculo, definir a respectiva alíquota do ISS (entre 2% e 5%):</t>
  </si>
  <si>
    <t>CONSTRUÇÃO DE EDIFICIOS</t>
  </si>
  <si>
    <t>Itens</t>
  </si>
  <si>
    <t>Siglas</t>
  </si>
  <si>
    <t>Situação</t>
  </si>
  <si>
    <t>1º Quartil</t>
  </si>
  <si>
    <t>Médio</t>
  </si>
  <si>
    <t>3º Quartil</t>
  </si>
  <si>
    <t>Administração Central</t>
  </si>
  <si>
    <t>AC</t>
  </si>
  <si>
    <t>-</t>
  </si>
  <si>
    <t>Seguro e Garantia</t>
  </si>
  <si>
    <t>SG</t>
  </si>
  <si>
    <t>Risco</t>
  </si>
  <si>
    <t>R</t>
  </si>
  <si>
    <t>Despesas Financeiras</t>
  </si>
  <si>
    <t>DF</t>
  </si>
  <si>
    <t>Lucro</t>
  </si>
  <si>
    <t>L</t>
  </si>
  <si>
    <t>Tributos (impostos COFINS 3%, e  PIS 0,65%)</t>
  </si>
  <si>
    <t>CP</t>
  </si>
  <si>
    <t>Tributos (ISS, variável de acordo com o município)</t>
  </si>
  <si>
    <t>ISS</t>
  </si>
  <si>
    <t>CPRB</t>
  </si>
  <si>
    <t>BDI PAD</t>
  </si>
  <si>
    <t>Os valores de BDI foram calculados com o emprego da fórmula:</t>
  </si>
  <si>
    <t>(1-CP-ISS)</t>
  </si>
  <si>
    <t>BDI SEM desoneração (Fórmula Acórdão TCU)</t>
  </si>
  <si>
    <t>Declaro para os devidos fins que o regime de Contribuição Previdenciária sobre a Receita Bruta adotado para elaboração do orçamento foi SEM Desoneração, e que esta é a alternativa mais adequada para a Administração Pública, nesta tipologia de obra.</t>
  </si>
  <si>
    <t>OBJETO: REFORMA E AMPLIAÇÃO DE PRÉDIOS ESCOLARES MUNICIPAIS EM CARINHANHA - BAHIA</t>
  </si>
  <si>
    <t>NÃO</t>
  </si>
  <si>
    <t>BDI</t>
  </si>
  <si>
    <r>
      <rPr>
        <sz val="13"/>
        <rFont val="Arial"/>
        <family val="2"/>
      </rPr>
      <t>Tributos (Contribuição Previdenciária sobre a
Receita Bruta - 0% ou 4,5% - Desoneração)</t>
    </r>
  </si>
  <si>
    <r>
      <t xml:space="preserve">    BDI.PAD =</t>
    </r>
    <r>
      <rPr>
        <u/>
        <sz val="14"/>
        <rFont val="Arial"/>
        <family val="2"/>
      </rPr>
      <t xml:space="preserve"> (1+AC + S + R + G)*(1 + DF)*(1+L)</t>
    </r>
  </si>
  <si>
    <t>Declaro para os devidos fins que, conforme legislação tributária municipal, a base de cálculo para Construção e Reforma de Edifícios, é de 100%, com a respectiva alíquota de 5%.</t>
  </si>
  <si>
    <r>
      <rPr>
        <b/>
        <sz val="16"/>
        <color indexed="17"/>
        <rFont val="Arial"/>
        <family val="2"/>
      </rPr>
      <t>OK</t>
    </r>
  </si>
  <si>
    <r>
      <rPr>
        <b/>
        <sz val="14"/>
        <rFont val="Arial"/>
        <family val="2"/>
      </rPr>
      <t>%
Adotado</t>
    </r>
  </si>
  <si>
    <t>QUADRO RESUMO - REFORMAS E AMPLIAÇÕES - PRÉDIOS ESCOLARES CARINHANHA/ BAHIA</t>
  </si>
  <si>
    <t>ESCOLA</t>
  </si>
  <si>
    <t>LOCAL</t>
  </si>
  <si>
    <t>REFORMA E/OU AMPLIAÇÃO</t>
  </si>
  <si>
    <t>VALOR</t>
  </si>
  <si>
    <t>ESCOLA OTÁVIO SAMUEL</t>
  </si>
  <si>
    <t>SEDE</t>
  </si>
  <si>
    <t>REFORMA E AMPLIAÇÃO</t>
  </si>
  <si>
    <t>ESCOLA ALICE SALES</t>
  </si>
  <si>
    <t>ESCOLA LINDAURA BRITO</t>
  </si>
  <si>
    <t>ESCOLA JERÔNIMO</t>
  </si>
  <si>
    <t>JERÔNIMO</t>
  </si>
  <si>
    <t>ESCOLA SÃO JOSÉ</t>
  </si>
  <si>
    <t>BARRINHA</t>
  </si>
  <si>
    <t>TOTAL:</t>
  </si>
  <si>
    <r>
      <rPr>
        <b/>
        <sz val="13"/>
        <color theme="1"/>
        <rFont val="Times New Roman"/>
        <family val="1"/>
      </rPr>
      <t>Escola Otavio Samuel</t>
    </r>
    <r>
      <rPr>
        <sz val="13"/>
        <color theme="1"/>
        <rFont val="Times New Roman"/>
        <family val="1"/>
      </rPr>
      <t xml:space="preserve"> - Reforma completa do prédio com mudança do local do muro frontal, construção de 02 novas salas, banheiro dos professores, reforma e reformulação do banheiro dos alunos, despensa e cozinha com refeitório coberto.</t>
    </r>
  </si>
  <si>
    <r>
      <rPr>
        <b/>
        <sz val="13"/>
        <color theme="1"/>
        <rFont val="Times New Roman"/>
        <family val="1"/>
      </rPr>
      <t>Escola Alice Sales</t>
    </r>
    <r>
      <rPr>
        <sz val="13"/>
        <color theme="1"/>
        <rFont val="Times New Roman"/>
        <family val="1"/>
      </rPr>
      <t xml:space="preserve"> - Reforma completa do prédio com criação de novos banheiros, cozinha com refeitório coberto, sala dos professores com banheiro, diretoria, sala para administração e sala para pessoas com deficiência (PCD).</t>
    </r>
  </si>
  <si>
    <r>
      <rPr>
        <b/>
        <sz val="13"/>
        <color theme="1"/>
        <rFont val="Times New Roman"/>
        <family val="1"/>
      </rPr>
      <t>Escola Lindaura Brito</t>
    </r>
    <r>
      <rPr>
        <sz val="13"/>
        <color theme="1"/>
        <rFont val="Times New Roman"/>
        <family val="1"/>
      </rPr>
      <t xml:space="preserve"> - Reforma completa do prédio com criação de passarela coberta na entrada principal, refeitório coberto e novos banheiros para professores e alunos.</t>
    </r>
  </si>
  <si>
    <r>
      <rPr>
        <b/>
        <sz val="13"/>
        <color theme="1"/>
        <rFont val="Times New Roman"/>
        <family val="1"/>
      </rPr>
      <t>Escola Jerônimo</t>
    </r>
    <r>
      <rPr>
        <sz val="13"/>
        <color theme="1"/>
        <rFont val="Times New Roman"/>
        <family val="1"/>
      </rPr>
      <t xml:space="preserve"> - Ampliação com criação de sala dos professores com banheiro, 02 novas salas e muro com portão para entrada lateral.</t>
    </r>
  </si>
  <si>
    <r>
      <rPr>
        <b/>
        <sz val="13"/>
        <color theme="1"/>
        <rFont val="Times New Roman"/>
        <family val="1"/>
      </rPr>
      <t>Escola São José</t>
    </r>
    <r>
      <rPr>
        <sz val="13"/>
        <color theme="1"/>
        <rFont val="Times New Roman"/>
        <family val="1"/>
      </rPr>
      <t xml:space="preserve"> - Reforma do muro de divisa e portões, criação de refeitório coberto, sala dos professores com banheiro e despensa.</t>
    </r>
  </si>
  <si>
    <t>Obra</t>
  </si>
  <si>
    <t>Bancos</t>
  </si>
  <si>
    <t>B.D.I.</t>
  </si>
  <si>
    <t>Encargos Sociais</t>
  </si>
  <si>
    <t xml:space="preserve">SINAPI - 12/2023 - Bahia
ORSE - 12/2023 - Sergipe
SEINFRA - 028 - Ceará
</t>
  </si>
  <si>
    <t>25,88%</t>
  </si>
  <si>
    <t>Não Desonerado: embutido nos preços unitário dos insumos de mão de obra, de acordo com as bases.</t>
  </si>
  <si>
    <t>Orçamento Sintético</t>
  </si>
  <si>
    <t>Item</t>
  </si>
  <si>
    <t>Código</t>
  </si>
  <si>
    <t>Banco</t>
  </si>
  <si>
    <t>Descrição</t>
  </si>
  <si>
    <t>Und</t>
  </si>
  <si>
    <t>Quant.</t>
  </si>
  <si>
    <t>Valor Unit</t>
  </si>
  <si>
    <t>Valor Unit com BDI</t>
  </si>
  <si>
    <t>Total</t>
  </si>
  <si>
    <t>Peso (%)</t>
  </si>
  <si>
    <t xml:space="preserve"> 1 </t>
  </si>
  <si>
    <t>ESCOLA OTAVIO SAMUEL</t>
  </si>
  <si>
    <t xml:space="preserve"> 1.1 </t>
  </si>
  <si>
    <t>ADMINISTRAÇÃO E SERVIÇOS COMPLEMENTARES</t>
  </si>
  <si>
    <t xml:space="preserve"> 1.1.1 </t>
  </si>
  <si>
    <t xml:space="preserve"> 103689 </t>
  </si>
  <si>
    <t>SINAPI</t>
  </si>
  <si>
    <t>FORNECIMENTO E INSTALAÇÃO DE PLACA DE OBRA COM CHAPA GALVANIZADA E ESTRUTURA DE MADEIRA. AF_03/2022_PS</t>
  </si>
  <si>
    <t>m²</t>
  </si>
  <si>
    <t xml:space="preserve"> 1.1.2 </t>
  </si>
  <si>
    <t xml:space="preserve"> 94295 </t>
  </si>
  <si>
    <t>MESTRE DE OBRAS COM ENCARGOS COMPLEMENTARES</t>
  </si>
  <si>
    <t>MES</t>
  </si>
  <si>
    <t xml:space="preserve"> 1.2 </t>
  </si>
  <si>
    <t>AMPLIAÇÃO E MURO DE DIVISA</t>
  </si>
  <si>
    <t xml:space="preserve"> 1.2.1 </t>
  </si>
  <si>
    <t>DEMOLIÇÕES</t>
  </si>
  <si>
    <t xml:space="preserve"> 1.2.1.1 </t>
  </si>
  <si>
    <t xml:space="preserve"> 97622 </t>
  </si>
  <si>
    <t>DEMOLIÇÃO DE ALVENARIA DE BLOCO FURADO, DE FORMA MANUAL, SEM REAPROVEITAMENTO. AF_09/2023</t>
  </si>
  <si>
    <t>m³</t>
  </si>
  <si>
    <t xml:space="preserve"> 1.2.1.2 </t>
  </si>
  <si>
    <t xml:space="preserve"> 97626 </t>
  </si>
  <si>
    <t>DEMOLIÇÃO DE PILARES E VIGAS EM CONCRETO ARMADO, DE FORMA MANUAL, SEM REAPROVEITAMENTO. AF_09/2023</t>
  </si>
  <si>
    <t xml:space="preserve"> 1.2.1.3 </t>
  </si>
  <si>
    <t xml:space="preserve"> 12835 </t>
  </si>
  <si>
    <t>ORSE</t>
  </si>
  <si>
    <t>Remoção de madeiramento (ripa e ripão) em telhado com telha cerâmica</t>
  </si>
  <si>
    <t xml:space="preserve"> 1.2.1.4 </t>
  </si>
  <si>
    <t xml:space="preserve"> 9 </t>
  </si>
  <si>
    <t>Remoção de telhamento com telhas cerâmicas</t>
  </si>
  <si>
    <t xml:space="preserve"> 1.2.2 </t>
  </si>
  <si>
    <t>MOVIMENTAÇÃO DE TERRA</t>
  </si>
  <si>
    <t xml:space="preserve"> 1.2.2.1 </t>
  </si>
  <si>
    <t xml:space="preserve"> 93358 </t>
  </si>
  <si>
    <t>ESCAVAÇÃO MANUAL DE VALA COM PROFUNDIDADE MENOR OU IGUAL A 1,30 M. AF_02/2021</t>
  </si>
  <si>
    <t xml:space="preserve"> 1.2.2.2 </t>
  </si>
  <si>
    <t xml:space="preserve"> 2660 </t>
  </si>
  <si>
    <t>Apiloamento manual de fundo de vala</t>
  </si>
  <si>
    <t xml:space="preserve"> 1.2.2.3 </t>
  </si>
  <si>
    <t xml:space="preserve"> 93382 </t>
  </si>
  <si>
    <t>REATERRO MANUAL DE VALAS, COM COMPACTADOR DE SOLOS DE PERCUSSÃO. AF_08/2023</t>
  </si>
  <si>
    <t xml:space="preserve"> 1.2.2.4 </t>
  </si>
  <si>
    <t xml:space="preserve"> 55835 </t>
  </si>
  <si>
    <t>REATERRO INTERNO (EDIFICACOES) COMPACTADO MANUALMENTE</t>
  </si>
  <si>
    <t xml:space="preserve"> 1.2.3 </t>
  </si>
  <si>
    <t>FUNDAÇÕES E SUPER ESTRUTURA</t>
  </si>
  <si>
    <t xml:space="preserve"> 1.2.3.1 </t>
  </si>
  <si>
    <t xml:space="preserve"> 99059 </t>
  </si>
  <si>
    <t>LOCACAO CONVENCIONAL DE OBRA, UTILIZANDO GABARITO DE TÁBUAS CORRIDAS PONTALETADAS A CADA 2,00M -  2 UTILIZAÇÕES. AF_10/2018</t>
  </si>
  <si>
    <t>M</t>
  </si>
  <si>
    <t xml:space="preserve"> 2996 </t>
  </si>
  <si>
    <t>Mão-de-obra para implantação de aterramento</t>
  </si>
  <si>
    <t>un</t>
  </si>
  <si>
    <t xml:space="preserve"> 1.2.3.2 </t>
  </si>
  <si>
    <t xml:space="preserve"> 95241 </t>
  </si>
  <si>
    <t>LASTRO DE CONCRETO MAGRO, APLICADO EM PISOS, LAJES SOBRE SOLO OU RADIERS, ESPESSURA DE 5 CM. AF_07/2016</t>
  </si>
  <si>
    <t xml:space="preserve"> 1.2.3.3 </t>
  </si>
  <si>
    <t xml:space="preserve"> 96535 </t>
  </si>
  <si>
    <t>FABRICAÇÃO, MONTAGEM E DESMONTAGEM DE FÔRMA PARA SAPATA, EM MADEIRA SERRADA, E=25 MM, 4 UTILIZAÇÕES. AF_06/2017</t>
  </si>
  <si>
    <t xml:space="preserve"> 1.2.3.4 </t>
  </si>
  <si>
    <t xml:space="preserve"> 96536 </t>
  </si>
  <si>
    <t>FABRICAÇÃO, MONTAGEM E DESMONTAGEM DE FÔRMA PARA VIGA BALDRAME, EM MADEIRA SERRADA, E=25 MM, 4 UTILIZAÇÕES. AF_06/2017</t>
  </si>
  <si>
    <t xml:space="preserve"> 1.2.3.5 </t>
  </si>
  <si>
    <t xml:space="preserve"> 96544 </t>
  </si>
  <si>
    <t>ARMAÇÃO DE BLOCO, VIGA BALDRAME OU SAPATA UTILIZANDO AÇO CA-50 DE 6,3 MM - MONTAGEM. AF_06/2017</t>
  </si>
  <si>
    <t>KG</t>
  </si>
  <si>
    <t xml:space="preserve"> 1.2.3.6 </t>
  </si>
  <si>
    <t xml:space="preserve"> 96545 </t>
  </si>
  <si>
    <t>ARMAÇÃO DE BLOCO, VIGA BALDRAME OU SAPATA UTILIZANDO AÇO CA-50 DE 8 MM - MONTAGEM. AF_06/2017</t>
  </si>
  <si>
    <t xml:space="preserve"> 1.2.3.7 </t>
  </si>
  <si>
    <t xml:space="preserve"> 92777 </t>
  </si>
  <si>
    <t>ARMAÇÃO DE PILAR OU VIGA DE UMA ESTRUTURA CONVENCIONAL DE CONCRETO ARMADO EM UMA EDIFICAÇÃO TÉRREA OU SOBRADO UTILIZANDO AÇO CA-50 DE 8,0 MM - MONTAGEM. AF_12/2015</t>
  </si>
  <si>
    <t xml:space="preserve"> 1.2.3.8 </t>
  </si>
  <si>
    <t xml:space="preserve"> 92778 </t>
  </si>
  <si>
    <t>ARMAÇÃO DE PILAR OU VIGA DE UMA ESTRUTURA CONVENCIONAL DE CONCRETO ARMADO EM UMA EDIFICAÇÃO TÉRREA OU SOBRADO UTILIZANDO AÇO CA-50 DE 10,0 MM - MONTAGEM. AF_12/2015</t>
  </si>
  <si>
    <t xml:space="preserve"> 1.2.3.9 </t>
  </si>
  <si>
    <t xml:space="preserve"> 103670 </t>
  </si>
  <si>
    <t>LANÇAMENTO COM USO DE BALDES, ADENSAMENTO E ACABAMENTO DE CONCRETO EM ESTRUTURAS. AF_02/2022</t>
  </si>
  <si>
    <t xml:space="preserve"> 1.2.3.10 </t>
  </si>
  <si>
    <t xml:space="preserve"> 94971 </t>
  </si>
  <si>
    <t>CONCRETO FCK = 25MPA, TRAÇO 1:2,3:2,7 (EM MASSA SECA DE CIMENTO/ AREIA MÉDIA/ BRITA 1) - PREPARO MECÂNICO COM BETONEIRA 600 L. AF_05/2021</t>
  </si>
  <si>
    <t xml:space="preserve"> 1.2.3.11 </t>
  </si>
  <si>
    <t xml:space="preserve"> 98546 </t>
  </si>
  <si>
    <t>IMPERMEABILIZAÇÃO DE SUPERFÍCIE COM MANTA ASFÁLTICA, UMA CAMADA, INCLUSIVE APLICAÇÃO DE PRIMER ASFÁLTICO, E=4MM. AF_09/2023</t>
  </si>
  <si>
    <t xml:space="preserve"> 1.2.3.12 </t>
  </si>
  <si>
    <t xml:space="preserve"> 93190 </t>
  </si>
  <si>
    <t>VERGA MOLDADA IN LOCO COM UTILIZAÇÃO DE BLOCOS CANALETA PARA JANELAS COM ATÉ 1,5 M DE VÃO. AF_03/2016</t>
  </si>
  <si>
    <t xml:space="preserve"> 1.2.3.13 </t>
  </si>
  <si>
    <t xml:space="preserve"> 93191 </t>
  </si>
  <si>
    <t>VERGA MOLDADA IN LOCO COM UTILIZAÇÃO DE BLOCOS CANALETA PARA JANELAS COM MAIS DE 1,5 M DE VÃO. AF_03/2016</t>
  </si>
  <si>
    <t xml:space="preserve"> 1.2.3.14 </t>
  </si>
  <si>
    <t xml:space="preserve"> 101964 </t>
  </si>
  <si>
    <t>LAJE PRÉ-MOLDADA UNIDIRECIONAL, BIAPOIADA, PARA FORRO, ENCHIMENTO EM CERÂMICA, VIGOTA CONVENCIONAL, ALTURA TOTAL DA LAJE (ENCHIMENTO+CAPA) = (8+3). AF_11/2020_PA</t>
  </si>
  <si>
    <t xml:space="preserve"> 1.2.4 </t>
  </si>
  <si>
    <t>DIVISÓRIAS - PAREDES, MURO DE DIVISA E ESQUADRIAS</t>
  </si>
  <si>
    <t xml:space="preserve"> 1.2.4.1 </t>
  </si>
  <si>
    <t xml:space="preserve"> 103322 </t>
  </si>
  <si>
    <t>ALVENARIA DE VEDAÇÃO DE BLOCOS CERÂMICOS FURADOS NA VERTICAL DE 9X19X39 CM (ESPESSURA 9 CM) E ARGAMASSA DE ASSENTAMENTO COM PREPARO EM BETONEIRA. AF_12/2021</t>
  </si>
  <si>
    <t xml:space="preserve"> 1.2.4.2 </t>
  </si>
  <si>
    <t xml:space="preserve"> 87905 </t>
  </si>
  <si>
    <t>CHAPISCO APLICADO EM ALVENARIA (COM PRESENÇA DE VÃOS) E ESTRUTURAS DE CONCRETO DE FACHADA, COM COLHER DE PEDREIRO.  ARGAMASSA TRAÇO 1:3 COM PREPARO EM BETONEIRA 400L. AF_10/2022</t>
  </si>
  <si>
    <t xml:space="preserve"> 1.2.4.3 </t>
  </si>
  <si>
    <t xml:space="preserve"> 87257 </t>
  </si>
  <si>
    <t>REVESTIMENTO CERÂMICO PARA PISO COM PLACAS TIPO ESMALTADA EXTRA DE DIMENSÕES 60X60 CM APLICADA EM AMBIENTES DE ÁREA MAIOR QUE 10 M2. AF_02/2023_PE</t>
  </si>
  <si>
    <t xml:space="preserve"> 1.2.4.4 </t>
  </si>
  <si>
    <t xml:space="preserve"> 87547 </t>
  </si>
  <si>
    <t>MASSA ÚNICA, PARA RECEBIMENTO DE PINTURA, EM ARGAMASSA TRAÇO 1:2:8, PREPARO MECÂNICO COM BETONEIRA 400L, APLICADA MANUALMENTE EM FACES INTERNAS DE PAREDES, ESPESSURA DE 10MM, COM EXECUÇÃO DE TALISCAS. AF_06/2014</t>
  </si>
  <si>
    <t xml:space="preserve"> 1.2.4.5 </t>
  </si>
  <si>
    <t xml:space="preserve"> 88489 </t>
  </si>
  <si>
    <t>PINTURA LÁTEX ACRÍLICA PREMIUM, APLICAÇÃO MANUAL EM PAREDES, DUAS DEMÃOS. AF_04/2023</t>
  </si>
  <si>
    <t xml:space="preserve"> 88485 </t>
  </si>
  <si>
    <t>FUNDO SELADOR ACRÍLICO, APLICAÇÃO MANUAL EM PAREDE, UMA DEMÃO. AF_04/2023</t>
  </si>
  <si>
    <t xml:space="preserve"> 1.2.4.6 </t>
  </si>
  <si>
    <t xml:space="preserve"> 90409 </t>
  </si>
  <si>
    <t>MASSA ÚNICA, PARA RECEBIMENTO DE PINTURA, EM ARGAMASSA TRAÇO 1:2:8, PREPARO MANUAL, APLICADA MANUALMENTE EM TETO, ESPESSURA DE 10MM, COM EXECUÇÃO DE TALISCAS. AF_03/2015</t>
  </si>
  <si>
    <t xml:space="preserve"> 79466 </t>
  </si>
  <si>
    <t>PINTURA COM VERNIZ POLIURETANO, 2 DEMAOS</t>
  </si>
  <si>
    <t xml:space="preserve"> 1.2.4.7 </t>
  </si>
  <si>
    <t xml:space="preserve"> 100701 </t>
  </si>
  <si>
    <t>PORTA DE FERRO, DE ABRIR, TIPO GRADE COM CHAPA, COM GUARNIÇÕES. AF_12/2019</t>
  </si>
  <si>
    <t xml:space="preserve"> 104639 </t>
  </si>
  <si>
    <t>PINTURA LÁTEX ACRÍLICA ECONÔMICA, APLICAÇÃO MANUAL EM TETO, DUAS DEMÃOS. AF_04/2023</t>
  </si>
  <si>
    <t xml:space="preserve"> 1.2.4.8 </t>
  </si>
  <si>
    <t xml:space="preserve"> 91296 </t>
  </si>
  <si>
    <t>PORTA DE MADEIRA FRISADA, SEMI-OCA (LEVE OU MÉDIA), 70X210CM, ESPESSURA DE 3CM, INCLUSO DOBRADIÇAS - FORNECIMENTO E INSTALAÇÃO. AF_12/2019</t>
  </si>
  <si>
    <t>UN</t>
  </si>
  <si>
    <t xml:space="preserve"> 1.2.4.9 </t>
  </si>
  <si>
    <t xml:space="preserve"> 94559 </t>
  </si>
  <si>
    <t>JANELA DE AÇO TIPO BASCULANTE PARA VIDROS, COM BATENTE, FERRAGENS E PINTURA ANTICORROSIVA. EXCLUSIVE VIDROS, ACABAMENTO, ALIZAR E CONTRAMARCO. FORNECIMENTO E INSTALAÇÃO. AF_12/2019</t>
  </si>
  <si>
    <t xml:space="preserve"> 1.2.4.10 </t>
  </si>
  <si>
    <t xml:space="preserve"> 99861 </t>
  </si>
  <si>
    <t>GRADIL EM FERRO FIXADO EM VÃOS DE JANELAS, FORMADO POR BARRAS CHATAS DE 25X4,8 MM. AF_04/2019</t>
  </si>
  <si>
    <t xml:space="preserve"> 1.2.5 </t>
  </si>
  <si>
    <t>PAVIMENTAÇÃO - PISOS</t>
  </si>
  <si>
    <t xml:space="preserve"> 1.2.5.1 </t>
  </si>
  <si>
    <t xml:space="preserve"> 87620 </t>
  </si>
  <si>
    <t>CONTRAPISO EM ARGAMASSA TRAÇO 1:4 (CIMENTO E AREIA), PREPARO MECÂNICO COM BETONEIRA 400 L, APLICADO EM ÁREAS SECAS SOBRE LAJE, ADERIDO, ACABAMENTO NÃO REFORÇADO, ESPESSURA 2CM. AF_07/2021</t>
  </si>
  <si>
    <t xml:space="preserve"> 1.2.5.2 </t>
  </si>
  <si>
    <t xml:space="preserve"> 94993 </t>
  </si>
  <si>
    <t>EXECUÇÃO DE PASSEIO (CALÇADA) OU PISO DE CONCRETO COM CONCRETO MOLDADO IN LOCO, USINADO, ACABAMENTO CONVENCIONAL, ESPESSURA 6 CM, ARMADO. AF_08/2022</t>
  </si>
  <si>
    <t xml:space="preserve"> 1.2.5.3 </t>
  </si>
  <si>
    <t xml:space="preserve"> 1.2.5.4 </t>
  </si>
  <si>
    <t xml:space="preserve"> 98695 </t>
  </si>
  <si>
    <t>SOLEIRA EM MÁRMORE, LARGURA 15 CM, ESPESSURA 2,0 CM. AF_09/2020</t>
  </si>
  <si>
    <t xml:space="preserve"> 1.2.6 </t>
  </si>
  <si>
    <t>COBERTURA - REFEITORIO E CORREDOR DE ENTRADA</t>
  </si>
  <si>
    <t xml:space="preserve"> 1.2.6.1 </t>
  </si>
  <si>
    <t xml:space="preserve"> 92580 </t>
  </si>
  <si>
    <t>TRAMA DE AÇO COMPOSTA POR TERÇAS PARA TELHADOS DE ATÉ 2 ÁGUAS PARA TELHA ONDULADA DE FIBROCIMENTO, METÁLICA, PLÁSTICA OU TERMOACÚSTICA, INCLUSO TRANSPORTE VERTICAL. AF_07/2019</t>
  </si>
  <si>
    <t xml:space="preserve"> 1.2.6.2 </t>
  </si>
  <si>
    <t xml:space="preserve"> 94213 </t>
  </si>
  <si>
    <t>TELHAMENTO COM TELHA DE AÇO/ALUMÍNIO E = 0,5 MM, COM ATÉ 2 ÁGUAS, INCLUSO IÇAMENTO. AF_07/2019</t>
  </si>
  <si>
    <t xml:space="preserve"> 1.2.6.7 </t>
  </si>
  <si>
    <t xml:space="preserve"> 1.2.6.8 </t>
  </si>
  <si>
    <t xml:space="preserve"> 1.2.7 </t>
  </si>
  <si>
    <t>INSTALAÇÕES ELÉTRICAS</t>
  </si>
  <si>
    <t xml:space="preserve"> 1.2.7.1 </t>
  </si>
  <si>
    <t xml:space="preserve"> 91854 </t>
  </si>
  <si>
    <t>ELETRODUTO FLEXÍVEL CORRUGADO, PVC, DN 25 MM (3/4"), PARA CIRCUITOS TERMINAIS, INSTALADO EM PAREDE - FORNECIMENTO E INSTALAÇÃO. AF_03/2023</t>
  </si>
  <si>
    <t xml:space="preserve"> 1.2.7.2 </t>
  </si>
  <si>
    <t xml:space="preserve"> 91927 </t>
  </si>
  <si>
    <t>CABO DE COBRE FLEXÍVEL ISOLADO, 2,5 MM², ANTI-CHAMA 0,6/1,0 KV, PARA CIRCUITOS TERMINAIS - FORNECIMENTO E INSTALAÇÃO. AF_03/2023</t>
  </si>
  <si>
    <t xml:space="preserve"> 1.2.7.3 </t>
  </si>
  <si>
    <t xml:space="preserve"> 93128 </t>
  </si>
  <si>
    <t>PONTO DE ILUMINAÇÃO RESIDENCIAL INCLUINDO INTERRUPTOR SIMPLES, CAIXA ELÉTRICA, ELETRODUTO, CABO, RASGO, QUEBRA E CHUMBAMENTO (EXCLUINDO LUMINÁRIA E LÂMPADA). AF_01/2016</t>
  </si>
  <si>
    <t xml:space="preserve"> 1.2.7.4 </t>
  </si>
  <si>
    <t xml:space="preserve"> 91967 </t>
  </si>
  <si>
    <t>INTERRUPTOR SIMPLES (3 MÓDULOS), 10A/250V, INCLUINDO SUPORTE E PLACA - FORNECIMENTO E INSTALAÇÃO. AF_03/2023</t>
  </si>
  <si>
    <t xml:space="preserve"> 1.2.7.5 </t>
  </si>
  <si>
    <t xml:space="preserve"> 93141 </t>
  </si>
  <si>
    <t>PONTO DE TOMADA RESIDENCIAL INCLUINDO TOMADA 10A/250V, CAIXA ELÉTRICA, ELETRODUTO, CABO, RASGO, QUEBRA E CHUMBAMENTO. AF_01/2016</t>
  </si>
  <si>
    <t xml:space="preserve"> 1.2.7.6 </t>
  </si>
  <si>
    <t xml:space="preserve"> 791 </t>
  </si>
  <si>
    <t>Tomada para ar condicionado com caixa sistema "x" e disjuntor bi-polar 30 a, aparente</t>
  </si>
  <si>
    <t xml:space="preserve"> 1.2.7.7 </t>
  </si>
  <si>
    <t xml:space="preserve"> 3294 </t>
  </si>
  <si>
    <t>Ponto de tomada 3p para ar condicionado até 3000 va, com canaleta plastica c/divisoria 20x10mm, aparente, incluindo centro astop/30a-220v, inclusive aterramento</t>
  </si>
  <si>
    <t>pt</t>
  </si>
  <si>
    <t xml:space="preserve"> 1.2.7.8 </t>
  </si>
  <si>
    <t xml:space="preserve"> 10521 </t>
  </si>
  <si>
    <t>Lampada espiral fluorescente eletronica PL  45W / 220V (compacta integrada), E-27, FLC ou similar</t>
  </si>
  <si>
    <t xml:space="preserve"> 1.2.8 </t>
  </si>
  <si>
    <t>INSTALAÇÕES HIDROSANITÁRIAS</t>
  </si>
  <si>
    <t xml:space="preserve"> 1.2.8.1 </t>
  </si>
  <si>
    <t xml:space="preserve"> 89957 </t>
  </si>
  <si>
    <t>PONTO DE CONSUMO TERMINAL DE ÁGUA FRIA (SUBRAMAL) COM TUBULAÇÃO DE PVC, DN 25 MM, INSTALADO EM RAMAL DE ÁGUA, INCLUSOS RASGO E CHUMBAMENTO EM ALVENARIA. AF_12/2014</t>
  </si>
  <si>
    <t xml:space="preserve"> 1.2.8.2 </t>
  </si>
  <si>
    <t xml:space="preserve"> 91784 </t>
  </si>
  <si>
    <t>(COMPOSIÇÃO REPRESENTATIVA) DO SERVIÇO DE INSTALAÇÃO DE TUBOS DE PVC, SOLDÁVEL, ÁGUA FRIA, DN 20 MM (INSTALADO EM RAMAL, SUB-RAMAL OU RAMAL DE DISTRIBUIÇÃO), INCLUSIVE CONEXÕES, CORTES E FIXAÇÕES, PARA PRÉDIOS. AF_10/2015</t>
  </si>
  <si>
    <t xml:space="preserve"> 1.2.8.3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</si>
  <si>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</si>
  <si>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</si>
  <si>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1.2.8.4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</si>
  <si>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</si>
  <si>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</si>
  <si>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1.2.8.5 </t>
  </si>
  <si>
    <t xml:space="preserve"> 100434 </t>
  </si>
  <si>
    <t>CALHA DE BEIRAL, SEMICIRCULAR DE PVC, DIAMETRO 125 MM, INCLUINDO CABECEIRAS, EMENDAS, BOCAIS, SUPORTES E VEDAÇÕES, EXCLUINDO CONDUTORES, INCLUSO TRANSPORTE VERTICAL. AF_07/2019</t>
  </si>
  <si>
    <t xml:space="preserve"> 1.2.8.6 </t>
  </si>
  <si>
    <t xml:space="preserve"> 89576 </t>
  </si>
  <si>
    <t>TUBO PVC, SÉRIE R, ÁGUA PLUVIAL, DN 75 MM, FORNECIDO E INSTALADO EM CONDUTORES VERTICAIS DE ÁGUAS PLUVIAIS. AF_06/2022</t>
  </si>
  <si>
    <t xml:space="preserve"> 1.2.8.7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</si>
  <si>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</si>
  <si>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</si>
  <si>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1.2.8.8 </t>
  </si>
  <si>
    <t xml:space="preserve"> 86888 </t>
  </si>
  <si>
    <t>VASO SANITÁRIO SIFONADO COM CAIXA ACOPLADA LOUÇA BRANCA - FORNECIMENTO E INSTALAÇÃO. AF_01/2020</t>
  </si>
  <si>
    <t xml:space="preserve"> 1.2.8.9 </t>
  </si>
  <si>
    <t xml:space="preserve"> 100849 </t>
  </si>
  <si>
    <t>ASSENTO SANITÁRIO CONVENCIONAL - FORNECIMENTO E INSTALACAO. AF_01/2020</t>
  </si>
  <si>
    <t xml:space="preserve"> 1.2.8.10 </t>
  </si>
  <si>
    <t xml:space="preserve"> 100860 </t>
  </si>
  <si>
    <t>CHUVEIRO ELÉTRICO COMUM CORPO PLÁSTICO, TIPO DUCHA  FORNECIMENTO E INSTALAÇÃO. AF_01/2020</t>
  </si>
  <si>
    <t xml:space="preserve"> 1.2.8.11 </t>
  </si>
  <si>
    <t xml:space="preserve"> 86902 </t>
  </si>
  <si>
    <t>LAVATÓRIO LOUÇA BRANCA COM COLUNA, *44 X 35,5* CM, PADRÃO POPULAR - FORNECIMENTO E INSTALAÇÃO. AF_01/2020</t>
  </si>
  <si>
    <t xml:space="preserve"> 1.2.8.12 </t>
  </si>
  <si>
    <t xml:space="preserve"> 89349 </t>
  </si>
  <si>
    <t>REGISTRO DE PRESSÃO BRUTO, LATÃO, ROSCÁVEL, 1/2" - FORNECIMENTO E INSTALAÇÃO. AF_08/2021</t>
  </si>
  <si>
    <t xml:space="preserve"> 1.2.8.13 </t>
  </si>
  <si>
    <t xml:space="preserve"> 89986 </t>
  </si>
  <si>
    <t>REGISTRO DE GAVETA BRUTO, LATÃO, ROSCÁVEL, 1/2", COM ACABAMENTO E CANOPLA CROMADOS - FORNECIMENTO E INSTALAÇÃO. AF_08/2021</t>
  </si>
  <si>
    <t xml:space="preserve"> 1.2.8.14 </t>
  </si>
  <si>
    <t xml:space="preserve"> 10203 </t>
  </si>
  <si>
    <t>Reservatorio elevado c/ caixa d'agua em fibra de vidro de 5.000 litros apoiado em estrutura pre-moldada concreto, composta de capitel p/apoio da caixa e pilar cilindrico c/altura util = 6,00m, incluso frete e montagem no local, exceto inst.hidraulica</t>
  </si>
  <si>
    <t xml:space="preserve"> 1.2.8.15 </t>
  </si>
  <si>
    <t xml:space="preserve"> 89709 </t>
  </si>
  <si>
    <t>RALO SIFONADO, PVC, DN 100 X 40 MM, JUNTA SOLDÁVEL, FORNECIDO E INSTALADO EM RAMAL DE DESCARGA OU EM RAMAL DE ESGOTO SANITÁRIO. AF_08/2022</t>
  </si>
  <si>
    <t xml:space="preserve"> 1.2.8.16 </t>
  </si>
  <si>
    <t xml:space="preserve"> 95546 </t>
  </si>
  <si>
    <t>KIT DE ACESSORIOS PARA BANHEIRO EM METAL CROMADO, 5 PECAS, INCLUSO FIXAÇÃO. AF_01/2020</t>
  </si>
  <si>
    <t xml:space="preserve"> 1.2.9 </t>
  </si>
  <si>
    <t>UTENSÍLIO REFEITÓRIO</t>
  </si>
  <si>
    <t xml:space="preserve"> 1.2.9.1 </t>
  </si>
  <si>
    <t xml:space="preserve"> 12113 </t>
  </si>
  <si>
    <t>Mesa em concreto armado polido (c=2,40, l=0,80 e h=0,75mm), 2 bancos em concreto armado (c=2,00, l=0,40 e h=0,40mm), com pintura acrílica.</t>
  </si>
  <si>
    <t>Un</t>
  </si>
  <si>
    <t xml:space="preserve"> 1.3 </t>
  </si>
  <si>
    <t>REFORMA</t>
  </si>
  <si>
    <t xml:space="preserve"> 1.3.1 </t>
  </si>
  <si>
    <t>COBERTURA</t>
  </si>
  <si>
    <t xml:space="preserve"> 1.3.1.1 </t>
  </si>
  <si>
    <t xml:space="preserve"> 4370 </t>
  </si>
  <si>
    <t>Remoção, lavagem, carga e retelhamento de telhas cerâmicas tipo canal comum, fixadas c/ grampo de arame galv. nº 14, c/ ré-aproveitamento de 80%, Itabaiana ou similar</t>
  </si>
  <si>
    <t xml:space="preserve"> 1.3.1.2 </t>
  </si>
  <si>
    <t xml:space="preserve"> 1.3.1.4 </t>
  </si>
  <si>
    <t xml:space="preserve"> 1954 </t>
  </si>
  <si>
    <t>Forro de gesso comum, em placas 60x60 cm, inclusive madeiramento com ripões 3,5cm x 5,5cm, instalado</t>
  </si>
  <si>
    <t xml:space="preserve"> 1.3.2 </t>
  </si>
  <si>
    <t>ESQUADRIAS</t>
  </si>
  <si>
    <t xml:space="preserve"> 1.3.2.1 </t>
  </si>
  <si>
    <t xml:space="preserve"> 94570 </t>
  </si>
  <si>
    <t>JANELA DE ALUMÍNIO DE CORRER COM 2 FOLHAS PARA VIDROS, COM VIDROS, BATENTE, ACABAMENTO COM ACETATO OU BRILHANTE E FERRAGENS. EXCLUSIVE ALIZAR E CONTRAMARCO. FORNECIMENTO E INSTALAÇÃO. AF_12/2019</t>
  </si>
  <si>
    <t xml:space="preserve"> 1.3.2.2 </t>
  </si>
  <si>
    <t xml:space="preserve"> 91328 </t>
  </si>
  <si>
    <t>KIT DE PORTA DE MADEIRA FRISADA, SEMI-OCA (LEVE OU MÉDIA), PADRÃO MÉDIO 60X210CM, ESPESSURA DE 3CM, ITENS INCLUSOS: DOBRADIÇAS, MONTAGEM E INSTALAÇÃO DO BATENTE, SEM FECHADURA - FORNECIMENTO E INSTALAÇÃO. AF_12/2019</t>
  </si>
  <si>
    <t xml:space="preserve"> 1.3.2.3 </t>
  </si>
  <si>
    <t xml:space="preserve"> 85188 </t>
  </si>
  <si>
    <t>PORTAO EM TUBO DE ACO GALVANIZADO DIN 2440/NBR 5580, PAINEL UNICO, DIMENSOES 1,0X1,6M, INCLUSIVE CADEADO</t>
  </si>
  <si>
    <t xml:space="preserve"> 1.3.2.4 </t>
  </si>
  <si>
    <t xml:space="preserve"> C1361 </t>
  </si>
  <si>
    <t>SEINFRA</t>
  </si>
  <si>
    <t>FECHADURA COMPLETA PARA PORTA INTERNA</t>
  </si>
  <si>
    <t xml:space="preserve"> 1.3.3 </t>
  </si>
  <si>
    <t>PINTURA</t>
  </si>
  <si>
    <t xml:space="preserve"> 1.3.3.1 </t>
  </si>
  <si>
    <t xml:space="preserve"> 88497 </t>
  </si>
  <si>
    <t>EMASSAMENTO COM MASSA LÁTEX, APLICAÇÃO EM PAREDE, DUAS DEMÃOS, LIXAMENTO MANUAL. AF_04/2023</t>
  </si>
  <si>
    <t xml:space="preserve"> 1.3.3.2 </t>
  </si>
  <si>
    <t xml:space="preserve"> 1.3.3.3 </t>
  </si>
  <si>
    <t xml:space="preserve"> 88487 </t>
  </si>
  <si>
    <t>APLICAÇÃO MANUAL DE PINTURA COM TINTA LÁTEX PVA EM PAREDES, DUAS DEMÃOS. AF_06/2014</t>
  </si>
  <si>
    <t xml:space="preserve"> 1.3.3.4 </t>
  </si>
  <si>
    <t xml:space="preserve"> 12777 </t>
  </si>
  <si>
    <t>Pintura de Letras - letreiro, sobre paredes, com lixamento, aplicação de 01 demão de líquido selador acrílico, 02 demãos de massa acrílica e 02 demãos de tinta pva latex convencional para exteriores</t>
  </si>
  <si>
    <t xml:space="preserve"> 1.3.3.5 </t>
  </si>
  <si>
    <t xml:space="preserve"> C1907 </t>
  </si>
  <si>
    <t>PINTURA DE PISO INTERNO/EXTERNO. C/TINTA BASE RESINA ACRÍLICA-QUARTZO.2 DEMÃOS</t>
  </si>
  <si>
    <t xml:space="preserve"> 1.3.3.6 </t>
  </si>
  <si>
    <t xml:space="preserve"> 102200 </t>
  </si>
  <si>
    <t>APLICAÇÃO MASSA ALQUÍDICA PARA MADEIRA, PARA PINTURA COM TINTA DE ACABAMENTO (PIGMENTADA). AF_01/2021</t>
  </si>
  <si>
    <t xml:space="preserve"> 1.3.3.7 </t>
  </si>
  <si>
    <t xml:space="preserve"> 100717 </t>
  </si>
  <si>
    <t>LIXAMENTO MANUAL EM SUPERFÍCIES METÁLICAS EM OBRA. AF_01/2020</t>
  </si>
  <si>
    <t xml:space="preserve"> 1.3.3.8 </t>
  </si>
  <si>
    <t xml:space="preserve"> 7808 </t>
  </si>
  <si>
    <t>Pintura de acabamento com aplicação de 02 demãos de esmalte sobre superfícies metálicas - R1</t>
  </si>
  <si>
    <t xml:space="preserve"> 1.3.4 </t>
  </si>
  <si>
    <t>VIDROS</t>
  </si>
  <si>
    <t xml:space="preserve"> 1.3.4.1 </t>
  </si>
  <si>
    <t xml:space="preserve"> 102161 </t>
  </si>
  <si>
    <t>INSTALAÇÃO DE VIDRO LISO INCOLOR, E = 3 MM, EM ESQUADRIA DE ALUMÍNIO OU PVC, FIXADO COM BAGUETE. AF_01/2021_PS</t>
  </si>
  <si>
    <t xml:space="preserve"> 1.3.5 </t>
  </si>
  <si>
    <t>INSTALAÇÕES ELÉTRICA</t>
  </si>
  <si>
    <t xml:space="preserve"> 1.3.5.1 </t>
  </si>
  <si>
    <t xml:space="preserve"> 625 </t>
  </si>
  <si>
    <t>Revisão de ponto de luz tipo 2, em teto ou parede</t>
  </si>
  <si>
    <t xml:space="preserve"> 1.3.5.2 </t>
  </si>
  <si>
    <t xml:space="preserve"> 630 </t>
  </si>
  <si>
    <t>Revisão de ponto de tomada de força tipo 2</t>
  </si>
  <si>
    <t xml:space="preserve"> 1.3.5.3 </t>
  </si>
  <si>
    <t xml:space="preserve"> 1.3.5.6 </t>
  </si>
  <si>
    <t xml:space="preserve"> 100904 </t>
  </si>
  <si>
    <t>LUMINÁRIA TIPO CALHA, DE SOBREPOR, COM 1 LÂMPADA TUBULAR FLUORESCENTE DE 20 W, COM REATOR DE PARTIDA CONVENCIONAL - FORNECIMENTO E INSTALAÇÃO. AF_02/2020</t>
  </si>
  <si>
    <t xml:space="preserve"> 1.3.5.7 </t>
  </si>
  <si>
    <t xml:space="preserve"> 792 </t>
  </si>
  <si>
    <t>Tomada para ar condicionado, com caixa pvc e disjuntor bi-polar 30 a, embutida</t>
  </si>
  <si>
    <t xml:space="preserve"> 1.3.6 </t>
  </si>
  <si>
    <t xml:space="preserve"> 1.3.6.1 </t>
  </si>
  <si>
    <t xml:space="preserve"> 86883 </t>
  </si>
  <si>
    <t>SIFÃO DO TIPO FLEXÍVEL EM PVC 1  X 1.1/2  - FORNECIMENTO E INSTALAÇÃO. AF_01/2020</t>
  </si>
  <si>
    <t xml:space="preserve"> 1.3.6.2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</si>
  <si>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</si>
  <si>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</si>
  <si>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1.3.6.3 </t>
  </si>
  <si>
    <t xml:space="preserve"> 1.3.6.4 </t>
  </si>
  <si>
    <t xml:space="preserve"> 89581 </t>
  </si>
  <si>
    <t>JOELHO 90 GRAUS, PVC, SERIE R, ÁGUA PLUVIAL, DN 75 MM, JUNTA ELÁSTICA, FORNECIDO E INSTALADO EM CONDUTORES VERTICAIS DE ÁGUAS PLUVIAIS. AF_06/2022</t>
  </si>
  <si>
    <t xml:space="preserve"> 1.3.6.5 </t>
  </si>
  <si>
    <t xml:space="preserve"> 101808 </t>
  </si>
  <si>
    <t>CAIXA ENTERRADA DISTRIBUIDORA DE VAZÃO (SUMIDOUROS MÚLTIPLOS), RETANGULAR, EM CONCRETO PRÉ-MOLDADO, DIMENSÕES INTERNAS: 0,60 X 0,60 X H=0,50 M. AF_12/2020</t>
  </si>
  <si>
    <t xml:space="preserve"> 1.3.6.6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</si>
  <si>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</si>
  <si>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</si>
  <si>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1.3.6.7 </t>
  </si>
  <si>
    <t xml:space="preserve"> 1.3.6.8 </t>
  </si>
  <si>
    <t xml:space="preserve"> 1.3.6.9 </t>
  </si>
  <si>
    <t xml:space="preserve"> 86906 </t>
  </si>
  <si>
    <t>TORNEIRA CROMADA DE MESA, 1/2 OU 3/4, PARA LAVATÓRIO, PADRÃO POPULAR - FORNECIMENTO E INSTALAÇÃO. AF_01/2020</t>
  </si>
  <si>
    <t xml:space="preserve"> 1.3.7 </t>
  </si>
  <si>
    <t>PROTEÇÃO CONTRA INCENDIO</t>
  </si>
  <si>
    <t xml:space="preserve"> 1.3.7.1 </t>
  </si>
  <si>
    <t xml:space="preserve"> 101906 </t>
  </si>
  <si>
    <t>EXTINTOR DE INCÊNDIO PORTÁTIL COM CARGA DE CO2 DE 4 KG, CLASSE BC - FORNECIMENTO E INSTALAÇÃO. AF_10/2020_PE</t>
  </si>
  <si>
    <t xml:space="preserve"> 1.3.7.2 </t>
  </si>
  <si>
    <t xml:space="preserve"> 101908 </t>
  </si>
  <si>
    <t>EXTINTOR DE INCÊNDIO PORTÁTIL COM CARGA DE PQS DE 4 KG, CLASSE BC - FORNECIMENTO E INSTALAÇÃO. AF_10/2020_PE</t>
  </si>
  <si>
    <t xml:space="preserve"> 1.3.7.3 </t>
  </si>
  <si>
    <t xml:space="preserve"> 97599 </t>
  </si>
  <si>
    <t>LUMINÁRIA DE EMERGÊNCIA, COM 30 LÂMPADAS LED DE 2 W, SEM REATOR - FORNECIMENTO E INSTALAÇÃO. AF_02/2020</t>
  </si>
  <si>
    <t xml:space="preserve"> 1.3.8 </t>
  </si>
  <si>
    <t>SERVIÇOS COMPLEMENTARES</t>
  </si>
  <si>
    <t xml:space="preserve"> 1.3.8.1 </t>
  </si>
  <si>
    <t xml:space="preserve"> 73859/002 </t>
  </si>
  <si>
    <t>CAPINA E LIMPEZA MANUAL DE TERRENO</t>
  </si>
  <si>
    <t xml:space="preserve"> 1.3.8.2 </t>
  </si>
  <si>
    <t xml:space="preserve"> 9537 </t>
  </si>
  <si>
    <t>LIMPEZA FINAL DA OBRA</t>
  </si>
  <si>
    <t>Total sem BDI</t>
  </si>
  <si>
    <t>Total do BDI</t>
  </si>
  <si>
    <t>Total Geral</t>
  </si>
  <si>
    <t xml:space="preserve">____________________________________________________________
</t>
  </si>
  <si>
    <t>AMPLIAÇÃO</t>
  </si>
  <si>
    <t xml:space="preserve"> 87267 </t>
  </si>
  <si>
    <t>REVESTIMENTO CERÂMICO PARA PAREDES INTERNAS COM PLACAS TIPO ESMALTADA EXTRA DE DIMENSÕES 20X20 CM APLICADAS A MEIA ALTURA DAS PAREDES. AF_02/2023_PE</t>
  </si>
  <si>
    <t xml:space="preserve"> 1.2.6.6 </t>
  </si>
  <si>
    <t xml:space="preserve"> 101879 </t>
  </si>
  <si>
    <t>QUADRO DE DISTRIBUIÇÃO DE ENERGIA EM CHAPA DE AÇO GALVANIZADO, DE EMBUTIR, COM BARRAMENTO TRIFÁSICO, PARA 24 DISJUNTORES DIN 100A - FORNECIMENTO E INSTALAÇÃO. AF_10/2020</t>
  </si>
  <si>
    <t xml:space="preserve"> 1.3.1.3 </t>
  </si>
  <si>
    <t xml:space="preserve"> 1.3.5.4 </t>
  </si>
  <si>
    <t xml:space="preserve"> 1.3.5.5 </t>
  </si>
  <si>
    <t xml:space="preserve"> 1.3.9.1 </t>
  </si>
  <si>
    <t xml:space="preserve">_______________________________________________________________
</t>
  </si>
  <si>
    <t>COBERTURA REFEITÓRIO E CORREDOR DE ENTRADA</t>
  </si>
  <si>
    <t xml:space="preserve"> 101883 </t>
  </si>
  <si>
    <t>QUADRO DE DISTRIBUIÇÃO DE ENERGIA EM CHAPA DE AÇO GALVANIZADO, DE EMBUTIR, COM BARRAMENTO TRIFÁSICO, PARA 18 DISJUNTORES DIN 100A - FORNECIMENTO E INSTALAÇÃO. AF_10/2020</t>
  </si>
  <si>
    <t xml:space="preserve"> 1.3.9 </t>
  </si>
  <si>
    <t xml:space="preserve"> 1.3.9.2 </t>
  </si>
  <si>
    <t>ESCOLA MUNICIPAL - JERÔNIMO</t>
  </si>
  <si>
    <t>AMPLIAÇÃO E EXTENSÃO MURO DE DIVISA</t>
  </si>
  <si>
    <t xml:space="preserve"> 87273 </t>
  </si>
  <si>
    <t>REVESTIMENTO CERÂMICO PARA PAREDES INTERNAS COM PLACAS TIPO ESMALTADA EXTRA  DE DIMENSÕES 33X45 CM APLICADAS NA ALTURA INTEIRA DAS PAREDES. AF_02/2023_PE</t>
  </si>
  <si>
    <t xml:space="preserve"> 1.2.6.4 </t>
  </si>
  <si>
    <t>COBERTURA REFEITÓRIO</t>
  </si>
  <si>
    <t xml:space="preserve"> 1.2.9.2 </t>
  </si>
  <si>
    <t xml:space="preserve"> 1.2.9.3 </t>
  </si>
  <si>
    <t xml:space="preserve"> 1.2.9.4 </t>
  </si>
  <si>
    <t xml:space="preserve"> 1.2.9.5 </t>
  </si>
  <si>
    <t xml:space="preserve"> 1.2.9.6 </t>
  </si>
  <si>
    <t xml:space="preserve"> 1.2.9.7 </t>
  </si>
  <si>
    <t xml:space="preserve"> 1.2.9.8 </t>
  </si>
  <si>
    <t xml:space="preserve"> 1.2.9.9 </t>
  </si>
  <si>
    <t xml:space="preserve"> 1.2.9.10 </t>
  </si>
  <si>
    <t xml:space="preserve"> 1.2.9.11 </t>
  </si>
  <si>
    <t xml:space="preserve"> 1.2.9.12 </t>
  </si>
  <si>
    <t xml:space="preserve"> 1.2.9.13 </t>
  </si>
  <si>
    <t xml:space="preserve"> 1.2.9.14 </t>
  </si>
  <si>
    <t>Reservatorio elevado c/ caixa d</t>
  </si>
  <si>
    <t xml:space="preserve"> 1.2.9.15 </t>
  </si>
  <si>
    <t xml:space="preserve"> 1.2.9.16 </t>
  </si>
  <si>
    <t xml:space="preserve"> 1.2.10 </t>
  </si>
  <si>
    <t xml:space="preserve"> 1.2.10.1 </t>
  </si>
  <si>
    <t>ESCOLA MUNICIPAL SÃO JOSÉ - BARRINHA</t>
  </si>
  <si>
    <t>AMPLIAÇÃO E REESTRUTURAÇÃO MURO DE DIVISA</t>
  </si>
  <si>
    <t>COBERTURA - REFEITORIO E AMPLIAÇÃO</t>
  </si>
  <si>
    <t>*Todas as escolas serão cobertas com estrutura metálica e forro de gesso.</t>
  </si>
  <si>
    <t>REFORMA E AMPLIAÇÃO - ESCOLA OTAVIO SAMUEL</t>
  </si>
  <si>
    <t>REFORMA E AMPLIAÇÃO - ESCOLA ALICE SALES</t>
  </si>
  <si>
    <t>REFORMA E AMPLIAÇÃO - ESCOLA LINDAURA BRITO</t>
  </si>
  <si>
    <t>REFORMA E AMPLIAÇÃO - ESCOLA JERÔNIMO</t>
  </si>
  <si>
    <t>REFORMA E AMPLIAÇÃO - ESCOLA SÃO JOSÉ-BARRINHA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</si>
</sst>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0.00\ %"/>
  </numFmts>
  <fonts count="37" x14ac:knownFonts="1">
    <font>
      <sz val="11"/>
      <color theme="1"/>
      <name val="Calibri"/>
      <family val="2"/>
      <scheme val="minor"/>
    </font>
    <font>
      <b/>
      <sz val="12"/>
      <name val="Arial"/>
      <family val="2"/>
    </font>
    <font>
      <sz val="12"/>
      <color theme="1"/>
      <name val="Arial"/>
      <family val="2"/>
    </font>
    <font>
      <sz val="12"/>
      <color rgb="FF000000"/>
      <name val="Arial"/>
      <family val="2"/>
    </font>
    <font>
      <b/>
      <sz val="16"/>
      <name val="Arial"/>
      <family val="2"/>
    </font>
    <font>
      <b/>
      <sz val="14"/>
      <name val="Arial"/>
      <family val="2"/>
    </font>
    <font>
      <sz val="100"/>
      <color theme="1"/>
      <name val="Calibri"/>
      <family val="2"/>
      <scheme val="minor"/>
    </font>
    <font>
      <sz val="13"/>
      <name val="Arial"/>
      <family val="2"/>
    </font>
    <font>
      <sz val="13"/>
      <color theme="1"/>
      <name val="Arial"/>
      <family val="2"/>
    </font>
    <font>
      <sz val="13"/>
      <color rgb="FF000000"/>
      <name val="Arial"/>
      <family val="2"/>
    </font>
    <font>
      <b/>
      <sz val="13"/>
      <name val="Arial"/>
      <family val="2"/>
    </font>
    <font>
      <b/>
      <sz val="16"/>
      <color rgb="FF000000"/>
      <name val="Arial"/>
      <family val="2"/>
    </font>
    <font>
      <sz val="14"/>
      <name val="Arial"/>
      <family val="2"/>
    </font>
    <font>
      <i/>
      <sz val="14"/>
      <name val="Arial"/>
      <family val="2"/>
    </font>
    <font>
      <sz val="14"/>
      <color theme="1"/>
      <name val="Arial"/>
      <family val="2"/>
    </font>
    <font>
      <u/>
      <sz val="14"/>
      <name val="Arial"/>
      <family val="2"/>
    </font>
    <font>
      <b/>
      <sz val="16"/>
      <color indexed="17"/>
      <name val="Arial"/>
      <family val="2"/>
    </font>
    <font>
      <b/>
      <sz val="24"/>
      <color theme="1"/>
      <name val="Times New Roman"/>
      <family val="1"/>
    </font>
    <font>
      <sz val="16"/>
      <color theme="1"/>
      <name val="Times New Roman"/>
      <family val="1"/>
    </font>
    <font>
      <sz val="11"/>
      <color theme="1"/>
      <name val="Times New Roman"/>
      <family val="1"/>
    </font>
    <font>
      <b/>
      <sz val="18"/>
      <color theme="1"/>
      <name val="Times New Roman"/>
      <family val="1"/>
    </font>
    <font>
      <sz val="18"/>
      <color theme="1"/>
      <name val="Times New Roman"/>
      <family val="1"/>
    </font>
    <font>
      <sz val="14"/>
      <color theme="1"/>
      <name val="Times New Roman"/>
      <family val="1"/>
    </font>
    <font>
      <sz val="14"/>
      <color theme="1"/>
      <name val="Calibri"/>
      <family val="2"/>
      <scheme val="minor"/>
    </font>
    <font>
      <b/>
      <sz val="26"/>
      <color theme="1"/>
      <name val="Times New Roman"/>
      <family val="1"/>
    </font>
    <font>
      <b/>
      <sz val="26"/>
      <color theme="1"/>
      <name val="Calibri"/>
      <family val="2"/>
      <scheme val="minor"/>
    </font>
    <font>
      <sz val="12"/>
      <color theme="1"/>
      <name val="Times New Roman"/>
      <family val="1"/>
    </font>
    <font>
      <b/>
      <sz val="14"/>
      <color theme="1"/>
      <name val="Times New Roman"/>
      <family val="1"/>
    </font>
    <font>
      <sz val="13"/>
      <color theme="1"/>
      <name val="Times New Roman"/>
      <family val="1"/>
    </font>
    <font>
      <b/>
      <sz val="13"/>
      <color theme="1"/>
      <name val="Times New Roman"/>
      <family val="1"/>
    </font>
    <font>
      <b/>
      <sz val="11"/>
      <name val="Arial"/>
      <family val="1"/>
    </font>
    <font>
      <b/>
      <sz val="10"/>
      <name val="Arial"/>
      <family val="1"/>
    </font>
    <font>
      <b/>
      <sz val="10"/>
      <color rgb="FF000000"/>
      <name val="Arial"/>
      <family val="1"/>
    </font>
    <font>
      <sz val="10"/>
      <color rgb="FF000000"/>
      <name val="Arial"/>
      <family val="1"/>
    </font>
    <font>
      <sz val="10"/>
      <name val="Arial"/>
      <family val="1"/>
    </font>
    <font>
      <b/>
      <sz val="20"/>
      <name val="Arial"/>
      <family val="1"/>
    </font>
    <font>
      <b/>
      <sz val="16"/>
      <name val="Arial"/>
      <family val="1"/>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FF"/>
      </patternFill>
    </fill>
    <fill>
      <patternFill patternType="solid">
        <fgColor rgb="FFD8ECF6"/>
      </patternFill>
    </fill>
    <fill>
      <patternFill patternType="solid">
        <fgColor rgb="FFDFF0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11">
    <xf numFmtId="0" fontId="0" fillId="0" borderId="0" xfId="0"/>
    <xf numFmtId="0" fontId="2" fillId="2" borderId="0" xfId="0" applyFont="1" applyFill="1"/>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3" fillId="0" borderId="0" xfId="0" applyFont="1" applyAlignment="1">
      <alignment vertical="center"/>
    </xf>
    <xf numFmtId="0" fontId="7" fillId="2" borderId="0" xfId="0" applyFont="1" applyFill="1" applyAlignment="1">
      <alignment horizontal="left" vertical="top" wrapText="1"/>
    </xf>
    <xf numFmtId="0" fontId="7" fillId="2" borderId="0" xfId="0" applyFont="1" applyFill="1" applyProtection="1">
      <protection locked="0"/>
    </xf>
    <xf numFmtId="0" fontId="10" fillId="2" borderId="10" xfId="0" applyFont="1" applyFill="1" applyBorder="1" applyAlignment="1">
      <alignment horizontal="center" vertical="top" wrapText="1"/>
    </xf>
    <xf numFmtId="0" fontId="7" fillId="2" borderId="10" xfId="0" applyFont="1" applyFill="1" applyBorder="1" applyAlignment="1">
      <alignment horizontal="left" vertical="top" wrapText="1"/>
    </xf>
    <xf numFmtId="0" fontId="7" fillId="2" borderId="10" xfId="0" applyFont="1" applyFill="1" applyBorder="1" applyAlignment="1">
      <alignment horizontal="center" vertical="top" wrapText="1"/>
    </xf>
    <xf numFmtId="10" fontId="9" fillId="2" borderId="10" xfId="0" applyNumberFormat="1" applyFont="1" applyFill="1" applyBorder="1" applyAlignment="1">
      <alignment horizontal="center" vertical="top" shrinkToFit="1"/>
    </xf>
    <xf numFmtId="10" fontId="9" fillId="2" borderId="10" xfId="0" applyNumberFormat="1" applyFont="1" applyFill="1" applyBorder="1" applyAlignment="1">
      <alignment horizontal="left" vertical="top" indent="1" shrinkToFit="1"/>
    </xf>
    <xf numFmtId="0" fontId="8" fillId="2" borderId="10" xfId="0" applyFont="1" applyFill="1" applyBorder="1" applyAlignment="1">
      <alignment horizontal="left" vertical="top" wrapText="1"/>
    </xf>
    <xf numFmtId="0" fontId="8" fillId="2" borderId="0" xfId="0" applyFont="1" applyFill="1"/>
    <xf numFmtId="10" fontId="11" fillId="2" borderId="10" xfId="0" applyNumberFormat="1" applyFont="1" applyFill="1" applyBorder="1" applyAlignment="1">
      <alignment horizontal="center" vertical="top" shrinkToFit="1"/>
    </xf>
    <xf numFmtId="0" fontId="12" fillId="2" borderId="0" xfId="0" applyFont="1" applyFill="1" applyAlignment="1">
      <alignment horizontal="center" vertical="top"/>
    </xf>
    <xf numFmtId="0" fontId="14" fillId="2" borderId="0" xfId="0" applyFont="1" applyFill="1"/>
    <xf numFmtId="0" fontId="4" fillId="2" borderId="10" xfId="0" applyFont="1" applyFill="1" applyBorder="1" applyAlignment="1">
      <alignment horizontal="center" vertical="top" wrapText="1"/>
    </xf>
    <xf numFmtId="0" fontId="4" fillId="2" borderId="10" xfId="0" applyFont="1" applyFill="1" applyBorder="1" applyAlignment="1">
      <alignment horizontal="left" vertical="top" wrapText="1"/>
    </xf>
    <xf numFmtId="0" fontId="7" fillId="2" borderId="10" xfId="0" applyFont="1" applyFill="1" applyBorder="1" applyAlignment="1">
      <alignment horizontal="center" vertical="center" wrapText="1"/>
    </xf>
    <xf numFmtId="10" fontId="9" fillId="2" borderId="10" xfId="0" applyNumberFormat="1" applyFont="1" applyFill="1" applyBorder="1" applyAlignment="1">
      <alignment horizontal="center" vertical="center" shrinkToFit="1"/>
    </xf>
    <xf numFmtId="0" fontId="10" fillId="2" borderId="10" xfId="0" applyFont="1" applyFill="1" applyBorder="1" applyAlignment="1">
      <alignment horizontal="center" vertical="center" wrapText="1"/>
    </xf>
    <xf numFmtId="10" fontId="9" fillId="2" borderId="10" xfId="0" applyNumberFormat="1" applyFont="1" applyFill="1" applyBorder="1" applyAlignment="1">
      <alignment horizontal="left" vertical="center" shrinkToFit="1"/>
    </xf>
    <xf numFmtId="0" fontId="5" fillId="2" borderId="10" xfId="0" applyFont="1" applyFill="1" applyBorder="1" applyAlignment="1">
      <alignment horizontal="center" vertical="center" wrapText="1"/>
    </xf>
    <xf numFmtId="0" fontId="14" fillId="2" borderId="10" xfId="0" applyFont="1" applyFill="1" applyBorder="1" applyAlignment="1">
      <alignment horizontal="left" vertical="center"/>
    </xf>
    <xf numFmtId="0" fontId="6" fillId="0" borderId="10" xfId="0" applyFont="1" applyBorder="1" applyAlignment="1">
      <alignment horizontal="center" vertical="center"/>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10" fontId="9" fillId="2" borderId="1" xfId="0" applyNumberFormat="1" applyFont="1" applyFill="1" applyBorder="1" applyAlignment="1">
      <alignment horizontal="center" vertical="top" shrinkToFit="1"/>
    </xf>
    <xf numFmtId="10" fontId="9" fillId="2" borderId="3" xfId="0" applyNumberFormat="1" applyFont="1" applyFill="1" applyBorder="1" applyAlignment="1">
      <alignment horizontal="center" vertical="top" shrinkToFi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5" fillId="2" borderId="0" xfId="0" applyFont="1" applyFill="1" applyAlignment="1">
      <alignment horizontal="left" vertical="top" wrapText="1"/>
    </xf>
    <xf numFmtId="0" fontId="1" fillId="2"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8" fillId="2" borderId="10" xfId="0" applyFont="1" applyFill="1" applyBorder="1" applyAlignment="1">
      <alignment horizontal="center"/>
    </xf>
    <xf numFmtId="0" fontId="12" fillId="2" borderId="0" xfId="0" applyFont="1" applyFill="1" applyAlignment="1">
      <alignment horizontal="center" vertical="top"/>
    </xf>
    <xf numFmtId="0" fontId="13" fillId="2" borderId="0" xfId="0" applyFont="1" applyFill="1" applyAlignment="1">
      <alignment horizontal="center" vertical="top"/>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9" xfId="0" applyFont="1" applyFill="1" applyBorder="1" applyAlignment="1">
      <alignment horizontal="left" vertical="top"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7" fillId="3" borderId="10" xfId="0" applyFont="1" applyFill="1" applyBorder="1" applyAlignment="1">
      <alignment horizontal="center" vertical="center" wrapText="1"/>
    </xf>
    <xf numFmtId="0" fontId="18" fillId="0" borderId="0" xfId="0" applyFont="1" applyAlignment="1">
      <alignment vertical="center" wrapText="1"/>
    </xf>
    <xf numFmtId="0" fontId="19" fillId="0" borderId="0" xfId="0" applyFont="1"/>
    <xf numFmtId="0" fontId="20" fillId="4" borderId="10"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10" xfId="0" applyFont="1" applyFill="1" applyBorder="1" applyAlignment="1">
      <alignment horizontal="center" vertical="center"/>
    </xf>
    <xf numFmtId="0" fontId="21" fillId="0" borderId="0" xfId="0" applyFont="1"/>
    <xf numFmtId="0" fontId="22" fillId="0" borderId="10" xfId="0" applyFont="1" applyBorder="1"/>
    <xf numFmtId="0" fontId="22" fillId="0" borderId="1" xfId="0" applyFont="1" applyBorder="1" applyAlignment="1">
      <alignment horizontal="left"/>
    </xf>
    <xf numFmtId="164" fontId="22" fillId="0" borderId="10" xfId="0" applyNumberFormat="1" applyFont="1" applyBorder="1" applyAlignment="1">
      <alignment horizontal="center" vertical="center"/>
    </xf>
    <xf numFmtId="0" fontId="22" fillId="0" borderId="0" xfId="0" applyFont="1"/>
    <xf numFmtId="0" fontId="22" fillId="4" borderId="10" xfId="0" applyFont="1" applyFill="1" applyBorder="1"/>
    <xf numFmtId="0" fontId="22" fillId="4" borderId="1" xfId="0" applyFont="1" applyFill="1" applyBorder="1" applyAlignment="1">
      <alignment horizontal="left"/>
    </xf>
    <xf numFmtId="164" fontId="22" fillId="4" borderId="10" xfId="0" applyNumberFormat="1" applyFont="1" applyFill="1" applyBorder="1" applyAlignment="1">
      <alignment horizontal="center" vertical="center"/>
    </xf>
    <xf numFmtId="164" fontId="23" fillId="4" borderId="10" xfId="0" applyNumberFormat="1" applyFont="1" applyFill="1" applyBorder="1" applyAlignment="1">
      <alignment horizontal="center" vertical="center"/>
    </xf>
    <xf numFmtId="164" fontId="23" fillId="0" borderId="10" xfId="0" applyNumberFormat="1" applyFont="1" applyBorder="1" applyAlignment="1">
      <alignment horizontal="center" vertical="center"/>
    </xf>
    <xf numFmtId="0" fontId="24" fillId="5" borderId="10" xfId="0" applyFont="1" applyFill="1" applyBorder="1" applyAlignment="1">
      <alignment horizontal="right" vertical="center"/>
    </xf>
    <xf numFmtId="164" fontId="24" fillId="5" borderId="10" xfId="0" applyNumberFormat="1" applyFont="1" applyFill="1" applyBorder="1" applyAlignment="1">
      <alignment horizontal="center" vertical="center"/>
    </xf>
    <xf numFmtId="164" fontId="25" fillId="5" borderId="10" xfId="0" applyNumberFormat="1" applyFont="1" applyFill="1" applyBorder="1" applyAlignment="1">
      <alignment horizontal="center" vertical="center"/>
    </xf>
    <xf numFmtId="0" fontId="26" fillId="0" borderId="0" xfId="0" applyFont="1"/>
    <xf numFmtId="0" fontId="26" fillId="0" borderId="5" xfId="0" applyFont="1" applyBorder="1" applyAlignment="1">
      <alignment horizontal="left"/>
    </xf>
    <xf numFmtId="0" fontId="26" fillId="0" borderId="0" xfId="0" applyFont="1" applyAlignment="1">
      <alignment horizontal="left"/>
    </xf>
    <xf numFmtId="0" fontId="0" fillId="0" borderId="0" xfId="0" applyAlignment="1">
      <alignment horizontal="left"/>
    </xf>
    <xf numFmtId="0" fontId="27"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vertical="center" wrapText="1"/>
    </xf>
    <xf numFmtId="0" fontId="19" fillId="0" borderId="0" xfId="0" applyFont="1" applyAlignment="1">
      <alignment wrapText="1"/>
    </xf>
    <xf numFmtId="0" fontId="30" fillId="6" borderId="0" xfId="0" applyFont="1" applyFill="1" applyAlignment="1">
      <alignment horizontal="left" vertical="top" wrapText="1"/>
    </xf>
    <xf numFmtId="0" fontId="30" fillId="6" borderId="0" xfId="0" applyFont="1" applyFill="1" applyAlignment="1">
      <alignment horizontal="left" vertical="top" wrapText="1"/>
    </xf>
    <xf numFmtId="0" fontId="31" fillId="6" borderId="0" xfId="0" applyFont="1" applyFill="1" applyAlignment="1">
      <alignment horizontal="left" vertical="top" wrapText="1"/>
    </xf>
    <xf numFmtId="0" fontId="31" fillId="6" borderId="0" xfId="0" applyFont="1" applyFill="1" applyAlignment="1">
      <alignment horizontal="left" vertical="top" wrapText="1"/>
    </xf>
    <xf numFmtId="0" fontId="30" fillId="6" borderId="0" xfId="0" applyFont="1" applyFill="1" applyAlignment="1">
      <alignment horizontal="center" wrapText="1"/>
    </xf>
    <xf numFmtId="0" fontId="0" fillId="0" borderId="0" xfId="0"/>
    <xf numFmtId="0" fontId="30" fillId="6" borderId="11" xfId="0" applyFont="1" applyFill="1" applyBorder="1" applyAlignment="1">
      <alignment horizontal="left" vertical="top" wrapText="1"/>
    </xf>
    <xf numFmtId="0" fontId="30" fillId="6" borderId="11" xfId="0" applyFont="1" applyFill="1" applyBorder="1" applyAlignment="1">
      <alignment horizontal="right" vertical="top" wrapText="1"/>
    </xf>
    <xf numFmtId="0" fontId="30" fillId="6" borderId="11" xfId="0" applyFont="1" applyFill="1" applyBorder="1" applyAlignment="1">
      <alignment horizontal="center" vertical="top" wrapText="1"/>
    </xf>
    <xf numFmtId="0" fontId="32" fillId="7" borderId="11" xfId="0" applyFont="1" applyFill="1" applyBorder="1" applyAlignment="1">
      <alignment horizontal="left" vertical="top" wrapText="1"/>
    </xf>
    <xf numFmtId="0" fontId="32" fillId="7" borderId="11" xfId="0" applyFont="1" applyFill="1" applyBorder="1" applyAlignment="1">
      <alignment horizontal="right" vertical="top" wrapText="1"/>
    </xf>
    <xf numFmtId="4" fontId="32" fillId="7" borderId="11" xfId="0" applyNumberFormat="1" applyFont="1" applyFill="1" applyBorder="1" applyAlignment="1">
      <alignment horizontal="right" vertical="top" wrapText="1"/>
    </xf>
    <xf numFmtId="165" fontId="32" fillId="7" borderId="11" xfId="0" applyNumberFormat="1" applyFont="1" applyFill="1" applyBorder="1" applyAlignment="1">
      <alignment horizontal="right" vertical="top" wrapText="1"/>
    </xf>
    <xf numFmtId="0" fontId="33" fillId="8" borderId="11" xfId="0" applyFont="1" applyFill="1" applyBorder="1" applyAlignment="1">
      <alignment horizontal="left" vertical="top" wrapText="1"/>
    </xf>
    <xf numFmtId="0" fontId="33" fillId="8" borderId="11" xfId="0" applyFont="1" applyFill="1" applyBorder="1" applyAlignment="1">
      <alignment horizontal="right" vertical="top" wrapText="1"/>
    </xf>
    <xf numFmtId="0" fontId="33" fillId="8" borderId="11" xfId="0" applyFont="1" applyFill="1" applyBorder="1" applyAlignment="1">
      <alignment horizontal="center" vertical="top" wrapText="1"/>
    </xf>
    <xf numFmtId="4" fontId="33" fillId="8" borderId="11" xfId="0" applyNumberFormat="1" applyFont="1" applyFill="1" applyBorder="1" applyAlignment="1">
      <alignment horizontal="right" vertical="top" wrapText="1"/>
    </xf>
    <xf numFmtId="165" fontId="33" fillId="8" borderId="11" xfId="0" applyNumberFormat="1" applyFont="1" applyFill="1" applyBorder="1" applyAlignment="1">
      <alignment horizontal="right" vertical="top" wrapText="1"/>
    </xf>
    <xf numFmtId="0" fontId="34" fillId="6" borderId="0" xfId="0" applyFont="1" applyFill="1" applyAlignment="1">
      <alignment horizontal="center" vertical="top" wrapText="1"/>
    </xf>
    <xf numFmtId="0" fontId="31" fillId="6" borderId="0" xfId="0" applyFont="1" applyFill="1" applyAlignment="1">
      <alignment horizontal="right" vertical="top" wrapText="1"/>
    </xf>
    <xf numFmtId="0" fontId="34" fillId="6" borderId="0" xfId="0" applyFont="1" applyFill="1" applyAlignment="1">
      <alignment horizontal="left" vertical="top" wrapText="1"/>
    </xf>
    <xf numFmtId="0" fontId="31" fillId="6" borderId="0" xfId="0" applyFont="1" applyFill="1" applyAlignment="1">
      <alignment horizontal="right" vertical="top" wrapText="1"/>
    </xf>
    <xf numFmtId="0" fontId="31" fillId="6" borderId="0" xfId="0" applyFont="1" applyFill="1" applyAlignment="1">
      <alignment horizontal="center" vertical="top" wrapText="1"/>
    </xf>
    <xf numFmtId="0" fontId="34" fillId="6" borderId="0" xfId="0" applyFont="1" applyFill="1" applyAlignment="1">
      <alignment horizontal="center" vertical="top" wrapText="1"/>
    </xf>
    <xf numFmtId="0" fontId="35" fillId="6" borderId="0" xfId="0" applyFont="1" applyFill="1" applyAlignment="1">
      <alignment horizontal="left" vertical="top" wrapText="1"/>
    </xf>
    <xf numFmtId="0" fontId="36" fillId="6" borderId="0" xfId="0" applyFont="1" applyFill="1" applyAlignment="1">
      <alignment horizontal="left" vertical="top" wrapText="1"/>
    </xf>
    <xf numFmtId="0" fontId="36" fillId="6" borderId="0" xfId="0" applyFont="1" applyFill="1" applyAlignment="1">
      <alignment horizontal="right" vertical="top" wrapText="1"/>
    </xf>
    <xf numFmtId="4" fontId="36" fillId="6" borderId="0" xfId="0" applyNumberFormat="1" applyFont="1" applyFill="1" applyAlignment="1">
      <alignment horizontal="right" vertical="top" wrapText="1"/>
    </xf>
    <xf numFmtId="0" fontId="36" fillId="6" borderId="0" xfId="0" applyFont="1" applyFill="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B62B-8CF5-49AC-A95E-F74325D0657C}">
  <dimension ref="A1:I27"/>
  <sheetViews>
    <sheetView tabSelected="1" workbookViewId="0">
      <selection activeCell="H9" sqref="H9"/>
    </sheetView>
  </sheetViews>
  <sheetFormatPr defaultRowHeight="15" x14ac:dyDescent="0.25"/>
  <cols>
    <col min="1" max="1" width="45.5703125" style="57" customWidth="1"/>
    <col min="2" max="2" width="17.42578125" style="57" customWidth="1"/>
    <col min="3" max="3" width="34.28515625" style="57" customWidth="1"/>
    <col min="4" max="4" width="9.140625" style="57"/>
    <col min="5" max="5" width="29.7109375" style="57" customWidth="1"/>
    <col min="6" max="16384" width="9.140625" style="57"/>
  </cols>
  <sheetData>
    <row r="1" spans="1:9" ht="75.75" customHeight="1" x14ac:dyDescent="0.25">
      <c r="A1" s="55" t="s">
        <v>42</v>
      </c>
      <c r="B1" s="55"/>
      <c r="C1" s="55"/>
      <c r="D1" s="55"/>
      <c r="E1" s="55"/>
      <c r="F1" s="56"/>
      <c r="G1" s="56"/>
      <c r="H1" s="56"/>
      <c r="I1" s="56"/>
    </row>
    <row r="2" spans="1:9" s="61" customFormat="1" ht="45" x14ac:dyDescent="0.35">
      <c r="A2" s="58" t="s">
        <v>43</v>
      </c>
      <c r="B2" s="58" t="s">
        <v>44</v>
      </c>
      <c r="C2" s="59" t="s">
        <v>45</v>
      </c>
      <c r="D2" s="60" t="s">
        <v>46</v>
      </c>
      <c r="E2" s="60"/>
    </row>
    <row r="3" spans="1:9" s="65" customFormat="1" ht="18.75" x14ac:dyDescent="0.3">
      <c r="A3" s="62" t="s">
        <v>47</v>
      </c>
      <c r="B3" s="62" t="s">
        <v>48</v>
      </c>
      <c r="C3" s="63" t="s">
        <v>49</v>
      </c>
      <c r="D3" s="64">
        <v>847026.42</v>
      </c>
      <c r="E3" s="64"/>
    </row>
    <row r="4" spans="1:9" s="65" customFormat="1" ht="18.75" x14ac:dyDescent="0.3">
      <c r="A4" s="66" t="s">
        <v>50</v>
      </c>
      <c r="B4" s="66" t="s">
        <v>48</v>
      </c>
      <c r="C4" s="67" t="s">
        <v>49</v>
      </c>
      <c r="D4" s="68">
        <v>837825.56</v>
      </c>
      <c r="E4" s="69"/>
    </row>
    <row r="5" spans="1:9" s="65" customFormat="1" ht="18.75" x14ac:dyDescent="0.3">
      <c r="A5" s="62" t="s">
        <v>51</v>
      </c>
      <c r="B5" s="62" t="s">
        <v>48</v>
      </c>
      <c r="C5" s="63" t="s">
        <v>49</v>
      </c>
      <c r="D5" s="64">
        <v>648453.1</v>
      </c>
      <c r="E5" s="70"/>
    </row>
    <row r="6" spans="1:9" s="65" customFormat="1" ht="18.75" x14ac:dyDescent="0.3">
      <c r="A6" s="66" t="s">
        <v>52</v>
      </c>
      <c r="B6" s="66" t="s">
        <v>53</v>
      </c>
      <c r="C6" s="63" t="s">
        <v>49</v>
      </c>
      <c r="D6" s="68">
        <v>579265.5</v>
      </c>
      <c r="E6" s="69"/>
    </row>
    <row r="7" spans="1:9" s="65" customFormat="1" ht="18.75" x14ac:dyDescent="0.3">
      <c r="A7" s="62" t="s">
        <v>54</v>
      </c>
      <c r="B7" s="62" t="s">
        <v>55</v>
      </c>
      <c r="C7" s="63" t="s">
        <v>49</v>
      </c>
      <c r="D7" s="64">
        <v>678318.46</v>
      </c>
      <c r="E7" s="70"/>
    </row>
    <row r="8" spans="1:9" ht="33.75" x14ac:dyDescent="0.25">
      <c r="A8" s="71" t="s">
        <v>56</v>
      </c>
      <c r="B8" s="71"/>
      <c r="C8" s="71"/>
      <c r="D8" s="72">
        <f>SUM(D3:E7)</f>
        <v>3590889.04</v>
      </c>
      <c r="E8" s="73"/>
    </row>
    <row r="9" spans="1:9" ht="15.75" x14ac:dyDescent="0.25">
      <c r="A9" s="74"/>
      <c r="B9" s="74"/>
      <c r="C9" s="75"/>
      <c r="D9" s="76"/>
      <c r="E9" s="77"/>
    </row>
    <row r="10" spans="1:9" ht="15.75" x14ac:dyDescent="0.25">
      <c r="A10" s="74"/>
      <c r="B10" s="74"/>
      <c r="C10" s="74"/>
      <c r="D10" s="74"/>
      <c r="E10" s="74"/>
    </row>
    <row r="11" spans="1:9" ht="15.75" customHeight="1" x14ac:dyDescent="0.25">
      <c r="A11" s="78" t="s">
        <v>476</v>
      </c>
      <c r="B11" s="78"/>
      <c r="C11" s="78"/>
      <c r="D11" s="78"/>
      <c r="E11" s="78"/>
    </row>
    <row r="12" spans="1:9" ht="15" customHeight="1" x14ac:dyDescent="0.25">
      <c r="A12" s="78"/>
      <c r="B12" s="78"/>
      <c r="C12" s="78"/>
      <c r="D12" s="78"/>
      <c r="E12" s="78"/>
    </row>
    <row r="13" spans="1:9" ht="15.75" x14ac:dyDescent="0.25">
      <c r="A13" s="74"/>
      <c r="B13" s="74"/>
      <c r="C13" s="74"/>
      <c r="D13" s="74"/>
      <c r="E13" s="74"/>
    </row>
    <row r="14" spans="1:9" ht="15.75" customHeight="1" x14ac:dyDescent="0.25">
      <c r="A14" s="79" t="s">
        <v>57</v>
      </c>
      <c r="B14" s="79"/>
      <c r="C14" s="79"/>
      <c r="D14" s="79"/>
      <c r="E14" s="79"/>
    </row>
    <row r="15" spans="1:9" ht="15.75" customHeight="1" x14ac:dyDescent="0.25">
      <c r="A15" s="79"/>
      <c r="B15" s="79"/>
      <c r="C15" s="79"/>
      <c r="D15" s="79"/>
      <c r="E15" s="79"/>
    </row>
    <row r="16" spans="1:9" ht="15.75" x14ac:dyDescent="0.25">
      <c r="A16" s="74"/>
      <c r="B16" s="74"/>
      <c r="C16" s="74"/>
      <c r="D16" s="74"/>
      <c r="E16" s="74"/>
    </row>
    <row r="17" spans="1:6" ht="15.75" customHeight="1" x14ac:dyDescent="0.25">
      <c r="A17" s="79" t="s">
        <v>58</v>
      </c>
      <c r="B17" s="79"/>
      <c r="C17" s="79"/>
      <c r="D17" s="79"/>
      <c r="E17" s="79"/>
    </row>
    <row r="18" spans="1:6" ht="15" customHeight="1" x14ac:dyDescent="0.25">
      <c r="A18" s="79"/>
      <c r="B18" s="79"/>
      <c r="C18" s="79"/>
      <c r="D18" s="79"/>
      <c r="E18" s="79"/>
    </row>
    <row r="19" spans="1:6" ht="15.75" x14ac:dyDescent="0.25">
      <c r="A19" s="74"/>
      <c r="B19" s="74"/>
      <c r="C19" s="74"/>
      <c r="D19" s="74"/>
      <c r="E19" s="74"/>
    </row>
    <row r="20" spans="1:6" ht="15" customHeight="1" x14ac:dyDescent="0.25">
      <c r="A20" s="80" t="s">
        <v>59</v>
      </c>
      <c r="B20" s="80"/>
      <c r="C20" s="80"/>
      <c r="D20" s="80"/>
      <c r="E20" s="80"/>
    </row>
    <row r="21" spans="1:6" ht="15" customHeight="1" x14ac:dyDescent="0.25">
      <c r="A21" s="80"/>
      <c r="B21" s="80"/>
      <c r="C21" s="80"/>
      <c r="D21" s="80"/>
      <c r="E21" s="80"/>
    </row>
    <row r="22" spans="1:6" ht="15.75" x14ac:dyDescent="0.25">
      <c r="A22" s="74"/>
      <c r="B22" s="74"/>
      <c r="C22" s="74"/>
      <c r="D22" s="74"/>
      <c r="E22" s="74"/>
    </row>
    <row r="23" spans="1:6" ht="15" customHeight="1" x14ac:dyDescent="0.25">
      <c r="A23" s="79" t="s">
        <v>60</v>
      </c>
      <c r="B23" s="79"/>
      <c r="C23" s="79"/>
      <c r="D23" s="79"/>
      <c r="E23" s="79"/>
      <c r="F23" s="81"/>
    </row>
    <row r="24" spans="1:6" ht="15" customHeight="1" x14ac:dyDescent="0.25">
      <c r="A24" s="79"/>
      <c r="B24" s="79"/>
      <c r="C24" s="79"/>
      <c r="D24" s="79"/>
      <c r="E24" s="79"/>
      <c r="F24" s="81"/>
    </row>
    <row r="25" spans="1:6" ht="15.75" x14ac:dyDescent="0.25">
      <c r="A25" s="74"/>
      <c r="B25" s="74"/>
      <c r="C25" s="74"/>
      <c r="D25" s="74"/>
      <c r="E25" s="74"/>
    </row>
    <row r="26" spans="1:6" ht="15" customHeight="1" x14ac:dyDescent="0.25">
      <c r="A26" s="79" t="s">
        <v>61</v>
      </c>
      <c r="B26" s="79"/>
      <c r="C26" s="79"/>
      <c r="D26" s="79"/>
      <c r="E26" s="79"/>
    </row>
    <row r="27" spans="1:6" ht="15" customHeight="1" x14ac:dyDescent="0.25">
      <c r="A27" s="79"/>
      <c r="B27" s="79"/>
      <c r="C27" s="79"/>
      <c r="D27" s="79"/>
      <c r="E27" s="79"/>
    </row>
  </sheetData>
  <mergeCells count="16">
    <mergeCell ref="A17:E18"/>
    <mergeCell ref="A20:E21"/>
    <mergeCell ref="A23:E24"/>
    <mergeCell ref="A26:E27"/>
    <mergeCell ref="D7:E7"/>
    <mergeCell ref="A8:C8"/>
    <mergeCell ref="D8:E8"/>
    <mergeCell ref="D9:E9"/>
    <mergeCell ref="A11:E12"/>
    <mergeCell ref="A14:E15"/>
    <mergeCell ref="A1:E1"/>
    <mergeCell ref="D2:E2"/>
    <mergeCell ref="D3:E3"/>
    <mergeCell ref="D4:E4"/>
    <mergeCell ref="D5:E5"/>
    <mergeCell ref="D6:E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F516-DF7F-4DB0-A456-BF417855895B}">
  <dimension ref="A1:J139"/>
  <sheetViews>
    <sheetView topLeftCell="B1" workbookViewId="0">
      <selection activeCell="H137" sqref="F135:J137"/>
    </sheetView>
  </sheetViews>
  <sheetFormatPr defaultRowHeight="15" x14ac:dyDescent="0.25"/>
  <cols>
    <col min="1" max="2" width="11.42578125" bestFit="1" customWidth="1"/>
    <col min="3" max="3" width="15.140625" bestFit="1" customWidth="1"/>
    <col min="4" max="4" width="68.5703125" bestFit="1" customWidth="1"/>
    <col min="6" max="10" width="14.85546875" bestFit="1" customWidth="1"/>
  </cols>
  <sheetData>
    <row r="1" spans="1:10" x14ac:dyDescent="0.25">
      <c r="A1" s="82"/>
      <c r="B1" s="82"/>
      <c r="C1" s="82"/>
      <c r="D1" s="82" t="s">
        <v>62</v>
      </c>
      <c r="E1" s="83" t="s">
        <v>63</v>
      </c>
      <c r="F1" s="83"/>
      <c r="G1" s="83" t="s">
        <v>64</v>
      </c>
      <c r="H1" s="83"/>
      <c r="I1" s="83" t="s">
        <v>65</v>
      </c>
      <c r="J1" s="83"/>
    </row>
    <row r="2" spans="1:10" ht="80.099999999999994" customHeight="1" x14ac:dyDescent="0.25">
      <c r="A2" s="84"/>
      <c r="B2" s="84"/>
      <c r="C2" s="84"/>
      <c r="D2" s="106" t="s">
        <v>477</v>
      </c>
      <c r="E2" s="85" t="s">
        <v>66</v>
      </c>
      <c r="F2" s="85"/>
      <c r="G2" s="85" t="s">
        <v>67</v>
      </c>
      <c r="H2" s="85"/>
      <c r="I2" s="85" t="s">
        <v>68</v>
      </c>
      <c r="J2" s="85"/>
    </row>
    <row r="3" spans="1:10" x14ac:dyDescent="0.25">
      <c r="A3" s="86" t="s">
        <v>69</v>
      </c>
      <c r="B3" s="87"/>
      <c r="C3" s="87"/>
      <c r="D3" s="87"/>
      <c r="E3" s="87"/>
      <c r="F3" s="87"/>
      <c r="G3" s="87"/>
      <c r="H3" s="87"/>
      <c r="I3" s="87"/>
      <c r="J3" s="87"/>
    </row>
    <row r="4" spans="1:10" ht="30" customHeight="1" x14ac:dyDescent="0.25">
      <c r="A4" s="88" t="s">
        <v>70</v>
      </c>
      <c r="B4" s="89" t="s">
        <v>71</v>
      </c>
      <c r="C4" s="88" t="s">
        <v>72</v>
      </c>
      <c r="D4" s="88" t="s">
        <v>73</v>
      </c>
      <c r="E4" s="90" t="s">
        <v>74</v>
      </c>
      <c r="F4" s="89" t="s">
        <v>75</v>
      </c>
      <c r="G4" s="89" t="s">
        <v>76</v>
      </c>
      <c r="H4" s="89" t="s">
        <v>77</v>
      </c>
      <c r="I4" s="89" t="s">
        <v>78</v>
      </c>
      <c r="J4" s="89" t="s">
        <v>79</v>
      </c>
    </row>
    <row r="5" spans="1:10" ht="24" customHeight="1" x14ac:dyDescent="0.25">
      <c r="A5" s="91" t="s">
        <v>80</v>
      </c>
      <c r="B5" s="91"/>
      <c r="C5" s="91"/>
      <c r="D5" s="91" t="s">
        <v>81</v>
      </c>
      <c r="E5" s="91"/>
      <c r="F5" s="92"/>
      <c r="G5" s="91"/>
      <c r="H5" s="91"/>
      <c r="I5" s="93">
        <v>847026.42</v>
      </c>
      <c r="J5" s="94">
        <v>1</v>
      </c>
    </row>
    <row r="6" spans="1:10" ht="24" customHeight="1" x14ac:dyDescent="0.25">
      <c r="A6" s="91" t="s">
        <v>82</v>
      </c>
      <c r="B6" s="91"/>
      <c r="C6" s="91"/>
      <c r="D6" s="91" t="s">
        <v>83</v>
      </c>
      <c r="E6" s="91"/>
      <c r="F6" s="92"/>
      <c r="G6" s="91"/>
      <c r="H6" s="91"/>
      <c r="I6" s="93">
        <v>16683.490000000002</v>
      </c>
      <c r="J6" s="94">
        <v>1.9696540280290196E-2</v>
      </c>
    </row>
    <row r="7" spans="1:10" ht="39" customHeight="1" x14ac:dyDescent="0.25">
      <c r="A7" s="95" t="s">
        <v>84</v>
      </c>
      <c r="B7" s="96" t="s">
        <v>85</v>
      </c>
      <c r="C7" s="95" t="s">
        <v>86</v>
      </c>
      <c r="D7" s="95" t="s">
        <v>87</v>
      </c>
      <c r="E7" s="97" t="s">
        <v>88</v>
      </c>
      <c r="F7" s="96">
        <v>12</v>
      </c>
      <c r="G7" s="98">
        <v>365.46</v>
      </c>
      <c r="H7" s="98">
        <v>460.04</v>
      </c>
      <c r="I7" s="98">
        <v>5520.48</v>
      </c>
      <c r="J7" s="99">
        <v>6.5174826542010343E-3</v>
      </c>
    </row>
    <row r="8" spans="1:10" ht="24" customHeight="1" x14ac:dyDescent="0.25">
      <c r="A8" s="95" t="s">
        <v>89</v>
      </c>
      <c r="B8" s="96" t="s">
        <v>90</v>
      </c>
      <c r="C8" s="95" t="s">
        <v>86</v>
      </c>
      <c r="D8" s="95" t="s">
        <v>91</v>
      </c>
      <c r="E8" s="97" t="s">
        <v>92</v>
      </c>
      <c r="F8" s="96">
        <v>1</v>
      </c>
      <c r="G8" s="98">
        <v>8867.98</v>
      </c>
      <c r="H8" s="98">
        <v>11163.01</v>
      </c>
      <c r="I8" s="98">
        <v>11163.01</v>
      </c>
      <c r="J8" s="99">
        <v>1.3179057626089161E-2</v>
      </c>
    </row>
    <row r="9" spans="1:10" ht="24" customHeight="1" x14ac:dyDescent="0.25">
      <c r="A9" s="91" t="s">
        <v>93</v>
      </c>
      <c r="B9" s="91"/>
      <c r="C9" s="91"/>
      <c r="D9" s="91" t="s">
        <v>94</v>
      </c>
      <c r="E9" s="91"/>
      <c r="F9" s="92"/>
      <c r="G9" s="91"/>
      <c r="H9" s="91"/>
      <c r="I9" s="93">
        <v>391412.84</v>
      </c>
      <c r="J9" s="94">
        <v>0.46210228011541837</v>
      </c>
    </row>
    <row r="10" spans="1:10" ht="24" customHeight="1" x14ac:dyDescent="0.25">
      <c r="A10" s="91" t="s">
        <v>95</v>
      </c>
      <c r="B10" s="91"/>
      <c r="C10" s="91"/>
      <c r="D10" s="91" t="s">
        <v>96</v>
      </c>
      <c r="E10" s="91"/>
      <c r="F10" s="92"/>
      <c r="G10" s="91"/>
      <c r="H10" s="91"/>
      <c r="I10" s="93">
        <v>40915.870000000003</v>
      </c>
      <c r="J10" s="94">
        <v>4.8305305518097065E-2</v>
      </c>
    </row>
    <row r="11" spans="1:10" ht="26.1" customHeight="1" x14ac:dyDescent="0.25">
      <c r="A11" s="95" t="s">
        <v>97</v>
      </c>
      <c r="B11" s="96" t="s">
        <v>98</v>
      </c>
      <c r="C11" s="95" t="s">
        <v>86</v>
      </c>
      <c r="D11" s="95" t="s">
        <v>99</v>
      </c>
      <c r="E11" s="97" t="s">
        <v>100</v>
      </c>
      <c r="F11" s="96">
        <v>17.190000000000001</v>
      </c>
      <c r="G11" s="98">
        <v>60.03</v>
      </c>
      <c r="H11" s="98">
        <v>75.56</v>
      </c>
      <c r="I11" s="98">
        <v>1298.8699999999999</v>
      </c>
      <c r="J11" s="99">
        <v>1.5334468551760167E-3</v>
      </c>
    </row>
    <row r="12" spans="1:10" ht="26.1" customHeight="1" x14ac:dyDescent="0.25">
      <c r="A12" s="95" t="s">
        <v>101</v>
      </c>
      <c r="B12" s="96" t="s">
        <v>102</v>
      </c>
      <c r="C12" s="95" t="s">
        <v>86</v>
      </c>
      <c r="D12" s="95" t="s">
        <v>103</v>
      </c>
      <c r="E12" s="97" t="s">
        <v>100</v>
      </c>
      <c r="F12" s="96">
        <v>1.24</v>
      </c>
      <c r="G12" s="98">
        <v>603.28</v>
      </c>
      <c r="H12" s="98">
        <v>759.4</v>
      </c>
      <c r="I12" s="98">
        <v>941.65</v>
      </c>
      <c r="J12" s="99">
        <v>1.1117126665305197E-3</v>
      </c>
    </row>
    <row r="13" spans="1:10" ht="26.1" customHeight="1" x14ac:dyDescent="0.25">
      <c r="A13" s="95" t="s">
        <v>104</v>
      </c>
      <c r="B13" s="96" t="s">
        <v>105</v>
      </c>
      <c r="C13" s="95" t="s">
        <v>106</v>
      </c>
      <c r="D13" s="95" t="s">
        <v>107</v>
      </c>
      <c r="E13" s="97" t="s">
        <v>88</v>
      </c>
      <c r="F13" s="96">
        <v>1068.3800000000001</v>
      </c>
      <c r="G13" s="98">
        <v>17.03</v>
      </c>
      <c r="H13" s="98">
        <v>21.43</v>
      </c>
      <c r="I13" s="98">
        <v>22895.38</v>
      </c>
      <c r="J13" s="99">
        <v>2.7030302077236269E-2</v>
      </c>
    </row>
    <row r="14" spans="1:10" ht="24" customHeight="1" x14ac:dyDescent="0.25">
      <c r="A14" s="95" t="s">
        <v>108</v>
      </c>
      <c r="B14" s="96" t="s">
        <v>109</v>
      </c>
      <c r="C14" s="95" t="s">
        <v>106</v>
      </c>
      <c r="D14" s="95" t="s">
        <v>110</v>
      </c>
      <c r="E14" s="97" t="s">
        <v>88</v>
      </c>
      <c r="F14" s="96">
        <v>1068.3800000000001</v>
      </c>
      <c r="G14" s="98">
        <v>11.74</v>
      </c>
      <c r="H14" s="98">
        <v>14.77</v>
      </c>
      <c r="I14" s="98">
        <v>15779.97</v>
      </c>
      <c r="J14" s="99">
        <v>1.8629843919154256E-2</v>
      </c>
    </row>
    <row r="15" spans="1:10" ht="24" customHeight="1" x14ac:dyDescent="0.25">
      <c r="A15" s="91" t="s">
        <v>111</v>
      </c>
      <c r="B15" s="91"/>
      <c r="C15" s="91"/>
      <c r="D15" s="91" t="s">
        <v>112</v>
      </c>
      <c r="E15" s="91"/>
      <c r="F15" s="92"/>
      <c r="G15" s="91"/>
      <c r="H15" s="91"/>
      <c r="I15" s="93">
        <v>5589.87</v>
      </c>
      <c r="J15" s="94">
        <v>6.5994045380544332E-3</v>
      </c>
    </row>
    <row r="16" spans="1:10" ht="26.1" customHeight="1" x14ac:dyDescent="0.25">
      <c r="A16" s="95" t="s">
        <v>113</v>
      </c>
      <c r="B16" s="96" t="s">
        <v>114</v>
      </c>
      <c r="C16" s="95" t="s">
        <v>86</v>
      </c>
      <c r="D16" s="95" t="s">
        <v>115</v>
      </c>
      <c r="E16" s="97" t="s">
        <v>100</v>
      </c>
      <c r="F16" s="96">
        <v>33.5</v>
      </c>
      <c r="G16" s="98">
        <v>88.21</v>
      </c>
      <c r="H16" s="98">
        <v>111.03</v>
      </c>
      <c r="I16" s="98">
        <v>3719.5</v>
      </c>
      <c r="J16" s="99">
        <v>4.3912443722829804E-3</v>
      </c>
    </row>
    <row r="17" spans="1:10" ht="24" customHeight="1" x14ac:dyDescent="0.25">
      <c r="A17" s="95" t="s">
        <v>116</v>
      </c>
      <c r="B17" s="96" t="s">
        <v>117</v>
      </c>
      <c r="C17" s="95" t="s">
        <v>106</v>
      </c>
      <c r="D17" s="95" t="s">
        <v>118</v>
      </c>
      <c r="E17" s="97" t="s">
        <v>88</v>
      </c>
      <c r="F17" s="96">
        <v>22</v>
      </c>
      <c r="G17" s="98">
        <v>25.56</v>
      </c>
      <c r="H17" s="98">
        <v>32.17</v>
      </c>
      <c r="I17" s="98">
        <v>707.74</v>
      </c>
      <c r="J17" s="99">
        <v>8.3555835247736427E-4</v>
      </c>
    </row>
    <row r="18" spans="1:10" ht="26.1" customHeight="1" x14ac:dyDescent="0.25">
      <c r="A18" s="95" t="s">
        <v>119</v>
      </c>
      <c r="B18" s="96" t="s">
        <v>120</v>
      </c>
      <c r="C18" s="95" t="s">
        <v>86</v>
      </c>
      <c r="D18" s="95" t="s">
        <v>121</v>
      </c>
      <c r="E18" s="97" t="s">
        <v>100</v>
      </c>
      <c r="F18" s="96">
        <v>8.25</v>
      </c>
      <c r="G18" s="98">
        <v>28.43</v>
      </c>
      <c r="H18" s="98">
        <v>35.78</v>
      </c>
      <c r="I18" s="98">
        <v>295.18</v>
      </c>
      <c r="J18" s="99">
        <v>3.4848972007272216E-4</v>
      </c>
    </row>
    <row r="19" spans="1:10" ht="26.1" customHeight="1" x14ac:dyDescent="0.25">
      <c r="A19" s="95" t="s">
        <v>122</v>
      </c>
      <c r="B19" s="96" t="s">
        <v>123</v>
      </c>
      <c r="C19" s="95" t="s">
        <v>86</v>
      </c>
      <c r="D19" s="95" t="s">
        <v>124</v>
      </c>
      <c r="E19" s="97" t="s">
        <v>100</v>
      </c>
      <c r="F19" s="96">
        <v>8.83</v>
      </c>
      <c r="G19" s="98">
        <v>78.05</v>
      </c>
      <c r="H19" s="98">
        <v>98.24</v>
      </c>
      <c r="I19" s="98">
        <v>867.45</v>
      </c>
      <c r="J19" s="99">
        <v>1.0241120932213662E-3</v>
      </c>
    </row>
    <row r="20" spans="1:10" ht="24" customHeight="1" x14ac:dyDescent="0.25">
      <c r="A20" s="91" t="s">
        <v>125</v>
      </c>
      <c r="B20" s="91"/>
      <c r="C20" s="91"/>
      <c r="D20" s="91" t="s">
        <v>126</v>
      </c>
      <c r="E20" s="91"/>
      <c r="F20" s="92"/>
      <c r="G20" s="91"/>
      <c r="H20" s="91"/>
      <c r="I20" s="93">
        <v>101754.6</v>
      </c>
      <c r="J20" s="94">
        <v>0.12013155386581684</v>
      </c>
    </row>
    <row r="21" spans="1:10" ht="39" customHeight="1" x14ac:dyDescent="0.25">
      <c r="A21" s="95" t="s">
        <v>127</v>
      </c>
      <c r="B21" s="96" t="s">
        <v>128</v>
      </c>
      <c r="C21" s="95" t="s">
        <v>86</v>
      </c>
      <c r="D21" s="95" t="s">
        <v>129</v>
      </c>
      <c r="E21" s="97" t="s">
        <v>130</v>
      </c>
      <c r="F21" s="96">
        <v>49.3</v>
      </c>
      <c r="G21" s="98">
        <v>62.6</v>
      </c>
      <c r="H21" s="98">
        <v>78.8</v>
      </c>
      <c r="I21" s="98">
        <v>3884.84</v>
      </c>
      <c r="J21" s="99">
        <v>4.5864448950718676E-3</v>
      </c>
    </row>
    <row r="22" spans="1:10" ht="24" customHeight="1" x14ac:dyDescent="0.25">
      <c r="A22" s="95" t="s">
        <v>127</v>
      </c>
      <c r="B22" s="96" t="s">
        <v>131</v>
      </c>
      <c r="C22" s="95" t="s">
        <v>106</v>
      </c>
      <c r="D22" s="95" t="s">
        <v>132</v>
      </c>
      <c r="E22" s="97" t="s">
        <v>133</v>
      </c>
      <c r="F22" s="96">
        <v>55</v>
      </c>
      <c r="G22" s="98">
        <v>56.01</v>
      </c>
      <c r="H22" s="98">
        <v>70.5</v>
      </c>
      <c r="I22" s="98">
        <v>3877.5</v>
      </c>
      <c r="J22" s="99">
        <v>4.5777792857984289E-3</v>
      </c>
    </row>
    <row r="23" spans="1:10" ht="39" customHeight="1" x14ac:dyDescent="0.25">
      <c r="A23" s="95" t="s">
        <v>134</v>
      </c>
      <c r="B23" s="96" t="s">
        <v>135</v>
      </c>
      <c r="C23" s="95" t="s">
        <v>86</v>
      </c>
      <c r="D23" s="95" t="s">
        <v>136</v>
      </c>
      <c r="E23" s="97" t="s">
        <v>88</v>
      </c>
      <c r="F23" s="96">
        <v>44.21</v>
      </c>
      <c r="G23" s="98">
        <v>34.22</v>
      </c>
      <c r="H23" s="98">
        <v>43.07</v>
      </c>
      <c r="I23" s="98">
        <v>1904.12</v>
      </c>
      <c r="J23" s="99">
        <v>2.2480054400192146E-3</v>
      </c>
    </row>
    <row r="24" spans="1:10" ht="39" customHeight="1" x14ac:dyDescent="0.25">
      <c r="A24" s="95" t="s">
        <v>137</v>
      </c>
      <c r="B24" s="96" t="s">
        <v>138</v>
      </c>
      <c r="C24" s="95" t="s">
        <v>86</v>
      </c>
      <c r="D24" s="95" t="s">
        <v>139</v>
      </c>
      <c r="E24" s="97" t="s">
        <v>88</v>
      </c>
      <c r="F24" s="96">
        <v>42.35</v>
      </c>
      <c r="G24" s="98">
        <v>168.24</v>
      </c>
      <c r="H24" s="98">
        <v>211.78</v>
      </c>
      <c r="I24" s="98">
        <v>8968.8799999999992</v>
      </c>
      <c r="J24" s="99">
        <v>1.0588666171711621E-2</v>
      </c>
    </row>
    <row r="25" spans="1:10" ht="39" customHeight="1" x14ac:dyDescent="0.25">
      <c r="A25" s="95" t="s">
        <v>140</v>
      </c>
      <c r="B25" s="96" t="s">
        <v>141</v>
      </c>
      <c r="C25" s="95" t="s">
        <v>86</v>
      </c>
      <c r="D25" s="95" t="s">
        <v>142</v>
      </c>
      <c r="E25" s="97" t="s">
        <v>88</v>
      </c>
      <c r="F25" s="96">
        <v>67.2</v>
      </c>
      <c r="G25" s="98">
        <v>84.86</v>
      </c>
      <c r="H25" s="98">
        <v>106.82</v>
      </c>
      <c r="I25" s="98">
        <v>7178.3</v>
      </c>
      <c r="J25" s="99">
        <v>8.4747061372654701E-3</v>
      </c>
    </row>
    <row r="26" spans="1:10" ht="26.1" customHeight="1" x14ac:dyDescent="0.25">
      <c r="A26" s="95" t="s">
        <v>143</v>
      </c>
      <c r="B26" s="96" t="s">
        <v>144</v>
      </c>
      <c r="C26" s="95" t="s">
        <v>86</v>
      </c>
      <c r="D26" s="95" t="s">
        <v>145</v>
      </c>
      <c r="E26" s="97" t="s">
        <v>146</v>
      </c>
      <c r="F26" s="96">
        <v>112.62</v>
      </c>
      <c r="G26" s="98">
        <v>16.53</v>
      </c>
      <c r="H26" s="98">
        <v>20.8</v>
      </c>
      <c r="I26" s="98">
        <v>2342.4899999999998</v>
      </c>
      <c r="J26" s="99">
        <v>2.765545376967108E-3</v>
      </c>
    </row>
    <row r="27" spans="1:10" ht="26.1" customHeight="1" x14ac:dyDescent="0.25">
      <c r="A27" s="95" t="s">
        <v>147</v>
      </c>
      <c r="B27" s="96" t="s">
        <v>148</v>
      </c>
      <c r="C27" s="95" t="s">
        <v>86</v>
      </c>
      <c r="D27" s="95" t="s">
        <v>149</v>
      </c>
      <c r="E27" s="97" t="s">
        <v>146</v>
      </c>
      <c r="F27" s="96">
        <v>218.77</v>
      </c>
      <c r="G27" s="98">
        <v>14.93</v>
      </c>
      <c r="H27" s="98">
        <v>18.79</v>
      </c>
      <c r="I27" s="98">
        <v>4110.68</v>
      </c>
      <c r="J27" s="99">
        <v>4.8530717613271138E-3</v>
      </c>
    </row>
    <row r="28" spans="1:10" ht="51.95" customHeight="1" x14ac:dyDescent="0.25">
      <c r="A28" s="95" t="s">
        <v>150</v>
      </c>
      <c r="B28" s="96" t="s">
        <v>151</v>
      </c>
      <c r="C28" s="95" t="s">
        <v>86</v>
      </c>
      <c r="D28" s="95" t="s">
        <v>152</v>
      </c>
      <c r="E28" s="97" t="s">
        <v>146</v>
      </c>
      <c r="F28" s="96">
        <v>197.59</v>
      </c>
      <c r="G28" s="98">
        <v>15.15</v>
      </c>
      <c r="H28" s="98">
        <v>19.07</v>
      </c>
      <c r="I28" s="98">
        <v>3768.04</v>
      </c>
      <c r="J28" s="99">
        <v>4.4485507311566507E-3</v>
      </c>
    </row>
    <row r="29" spans="1:10" ht="51.95" customHeight="1" x14ac:dyDescent="0.25">
      <c r="A29" s="95" t="s">
        <v>153</v>
      </c>
      <c r="B29" s="96" t="s">
        <v>154</v>
      </c>
      <c r="C29" s="95" t="s">
        <v>86</v>
      </c>
      <c r="D29" s="95" t="s">
        <v>155</v>
      </c>
      <c r="E29" s="97" t="s">
        <v>146</v>
      </c>
      <c r="F29" s="96">
        <v>238.45</v>
      </c>
      <c r="G29" s="98">
        <v>13.09</v>
      </c>
      <c r="H29" s="98">
        <v>16.47</v>
      </c>
      <c r="I29" s="98">
        <v>3927.27</v>
      </c>
      <c r="J29" s="99">
        <v>4.6365377835557954E-3</v>
      </c>
    </row>
    <row r="30" spans="1:10" ht="26.1" customHeight="1" x14ac:dyDescent="0.25">
      <c r="A30" s="95" t="s">
        <v>156</v>
      </c>
      <c r="B30" s="96" t="s">
        <v>157</v>
      </c>
      <c r="C30" s="95" t="s">
        <v>86</v>
      </c>
      <c r="D30" s="95" t="s">
        <v>158</v>
      </c>
      <c r="E30" s="97" t="s">
        <v>100</v>
      </c>
      <c r="F30" s="96">
        <v>36.35</v>
      </c>
      <c r="G30" s="98">
        <v>319.3</v>
      </c>
      <c r="H30" s="98">
        <v>401.93</v>
      </c>
      <c r="I30" s="98">
        <v>14610.15</v>
      </c>
      <c r="J30" s="99">
        <v>1.7248753586694497E-2</v>
      </c>
    </row>
    <row r="31" spans="1:10" ht="39" customHeight="1" x14ac:dyDescent="0.25">
      <c r="A31" s="95" t="s">
        <v>159</v>
      </c>
      <c r="B31" s="96" t="s">
        <v>160</v>
      </c>
      <c r="C31" s="95" t="s">
        <v>86</v>
      </c>
      <c r="D31" s="95" t="s">
        <v>161</v>
      </c>
      <c r="E31" s="97" t="s">
        <v>100</v>
      </c>
      <c r="F31" s="96">
        <v>36.35</v>
      </c>
      <c r="G31" s="98">
        <v>528.29</v>
      </c>
      <c r="H31" s="98">
        <v>665.01</v>
      </c>
      <c r="I31" s="98">
        <v>24173.11</v>
      </c>
      <c r="J31" s="99">
        <v>2.8538791033224205E-2</v>
      </c>
    </row>
    <row r="32" spans="1:10" ht="39" customHeight="1" x14ac:dyDescent="0.25">
      <c r="A32" s="95" t="s">
        <v>162</v>
      </c>
      <c r="B32" s="96" t="s">
        <v>163</v>
      </c>
      <c r="C32" s="95" t="s">
        <v>86</v>
      </c>
      <c r="D32" s="95" t="s">
        <v>164</v>
      </c>
      <c r="E32" s="97" t="s">
        <v>88</v>
      </c>
      <c r="F32" s="96">
        <v>87.8</v>
      </c>
      <c r="G32" s="98">
        <v>123.95</v>
      </c>
      <c r="H32" s="98">
        <v>156.02000000000001</v>
      </c>
      <c r="I32" s="98">
        <v>13698.55</v>
      </c>
      <c r="J32" s="99">
        <v>1.6172517971753467E-2</v>
      </c>
    </row>
    <row r="33" spans="1:10" ht="39" customHeight="1" x14ac:dyDescent="0.25">
      <c r="A33" s="95" t="s">
        <v>165</v>
      </c>
      <c r="B33" s="96" t="s">
        <v>166</v>
      </c>
      <c r="C33" s="95" t="s">
        <v>86</v>
      </c>
      <c r="D33" s="95" t="s">
        <v>167</v>
      </c>
      <c r="E33" s="97" t="s">
        <v>130</v>
      </c>
      <c r="F33" s="96">
        <v>7.8</v>
      </c>
      <c r="G33" s="98">
        <v>45.9</v>
      </c>
      <c r="H33" s="98">
        <v>57.77</v>
      </c>
      <c r="I33" s="98">
        <v>450.6</v>
      </c>
      <c r="J33" s="99">
        <v>5.3197868373456398E-4</v>
      </c>
    </row>
    <row r="34" spans="1:10" ht="39" customHeight="1" x14ac:dyDescent="0.25">
      <c r="A34" s="95" t="s">
        <v>168</v>
      </c>
      <c r="B34" s="96" t="s">
        <v>169</v>
      </c>
      <c r="C34" s="95" t="s">
        <v>86</v>
      </c>
      <c r="D34" s="95" t="s">
        <v>170</v>
      </c>
      <c r="E34" s="97" t="s">
        <v>130</v>
      </c>
      <c r="F34" s="96">
        <v>27.2</v>
      </c>
      <c r="G34" s="98">
        <v>46.94</v>
      </c>
      <c r="H34" s="98">
        <v>59.08</v>
      </c>
      <c r="I34" s="98">
        <v>1606.97</v>
      </c>
      <c r="J34" s="99">
        <v>1.8971899365311416E-3</v>
      </c>
    </row>
    <row r="35" spans="1:10" ht="51.95" customHeight="1" x14ac:dyDescent="0.25">
      <c r="A35" s="95" t="s">
        <v>171</v>
      </c>
      <c r="B35" s="96" t="s">
        <v>172</v>
      </c>
      <c r="C35" s="95" t="s">
        <v>86</v>
      </c>
      <c r="D35" s="95" t="s">
        <v>173</v>
      </c>
      <c r="E35" s="97" t="s">
        <v>88</v>
      </c>
      <c r="F35" s="96">
        <v>35.4</v>
      </c>
      <c r="G35" s="98">
        <v>162.77000000000001</v>
      </c>
      <c r="H35" s="98">
        <v>204.89</v>
      </c>
      <c r="I35" s="98">
        <v>7253.1</v>
      </c>
      <c r="J35" s="99">
        <v>8.5630150710056946E-3</v>
      </c>
    </row>
    <row r="36" spans="1:10" ht="24" customHeight="1" x14ac:dyDescent="0.25">
      <c r="A36" s="91" t="s">
        <v>174</v>
      </c>
      <c r="B36" s="91"/>
      <c r="C36" s="91"/>
      <c r="D36" s="91" t="s">
        <v>175</v>
      </c>
      <c r="E36" s="91"/>
      <c r="F36" s="92"/>
      <c r="G36" s="91"/>
      <c r="H36" s="91"/>
      <c r="I36" s="93">
        <v>113593.41</v>
      </c>
      <c r="J36" s="94">
        <v>0.13410846145743599</v>
      </c>
    </row>
    <row r="37" spans="1:10" ht="51.95" customHeight="1" x14ac:dyDescent="0.25">
      <c r="A37" s="95" t="s">
        <v>176</v>
      </c>
      <c r="B37" s="96" t="s">
        <v>177</v>
      </c>
      <c r="C37" s="95" t="s">
        <v>86</v>
      </c>
      <c r="D37" s="95" t="s">
        <v>178</v>
      </c>
      <c r="E37" s="97" t="s">
        <v>88</v>
      </c>
      <c r="F37" s="96">
        <v>271.27999999999997</v>
      </c>
      <c r="G37" s="98">
        <v>56.77</v>
      </c>
      <c r="H37" s="98">
        <v>71.459999999999994</v>
      </c>
      <c r="I37" s="98">
        <v>19385.66</v>
      </c>
      <c r="J37" s="99">
        <v>2.2886724123670193E-2</v>
      </c>
    </row>
    <row r="38" spans="1:10" ht="51.95" customHeight="1" x14ac:dyDescent="0.25">
      <c r="A38" s="95" t="s">
        <v>179</v>
      </c>
      <c r="B38" s="96" t="s">
        <v>180</v>
      </c>
      <c r="C38" s="95" t="s">
        <v>86</v>
      </c>
      <c r="D38" s="95" t="s">
        <v>181</v>
      </c>
      <c r="E38" s="97" t="s">
        <v>88</v>
      </c>
      <c r="F38" s="96">
        <v>543</v>
      </c>
      <c r="G38" s="98">
        <v>8.92</v>
      </c>
      <c r="H38" s="98">
        <v>11.22</v>
      </c>
      <c r="I38" s="98">
        <v>6092.46</v>
      </c>
      <c r="J38" s="99">
        <v>7.1927626531413267E-3</v>
      </c>
    </row>
    <row r="39" spans="1:10" ht="39" customHeight="1" x14ac:dyDescent="0.25">
      <c r="A39" s="95" t="s">
        <v>182</v>
      </c>
      <c r="B39" s="96" t="s">
        <v>183</v>
      </c>
      <c r="C39" s="95" t="s">
        <v>86</v>
      </c>
      <c r="D39" s="95" t="s">
        <v>184</v>
      </c>
      <c r="E39" s="97" t="s">
        <v>88</v>
      </c>
      <c r="F39" s="96">
        <v>140</v>
      </c>
      <c r="G39" s="98">
        <v>84.04</v>
      </c>
      <c r="H39" s="98">
        <v>105.78</v>
      </c>
      <c r="I39" s="98">
        <v>14809.2</v>
      </c>
      <c r="J39" s="99">
        <v>1.7483752159702409E-2</v>
      </c>
    </row>
    <row r="40" spans="1:10" ht="65.099999999999994" customHeight="1" x14ac:dyDescent="0.25">
      <c r="A40" s="95" t="s">
        <v>185</v>
      </c>
      <c r="B40" s="96" t="s">
        <v>186</v>
      </c>
      <c r="C40" s="95" t="s">
        <v>86</v>
      </c>
      <c r="D40" s="95" t="s">
        <v>187</v>
      </c>
      <c r="E40" s="97" t="s">
        <v>88</v>
      </c>
      <c r="F40" s="96">
        <v>407.6</v>
      </c>
      <c r="G40" s="98">
        <v>29.09</v>
      </c>
      <c r="H40" s="98">
        <v>36.61</v>
      </c>
      <c r="I40" s="98">
        <v>14922.23</v>
      </c>
      <c r="J40" s="99">
        <v>1.7617195458909062E-2</v>
      </c>
    </row>
    <row r="41" spans="1:10" ht="26.1" customHeight="1" x14ac:dyDescent="0.25">
      <c r="A41" s="95" t="s">
        <v>188</v>
      </c>
      <c r="B41" s="96" t="s">
        <v>189</v>
      </c>
      <c r="C41" s="95" t="s">
        <v>86</v>
      </c>
      <c r="D41" s="95" t="s">
        <v>190</v>
      </c>
      <c r="E41" s="97" t="s">
        <v>88</v>
      </c>
      <c r="F41" s="96">
        <v>407.6</v>
      </c>
      <c r="G41" s="98">
        <v>12.92</v>
      </c>
      <c r="H41" s="98">
        <v>16.260000000000002</v>
      </c>
      <c r="I41" s="98">
        <v>6627.57</v>
      </c>
      <c r="J41" s="99">
        <v>7.8245139035922878E-3</v>
      </c>
    </row>
    <row r="42" spans="1:10" ht="26.1" customHeight="1" x14ac:dyDescent="0.25">
      <c r="A42" s="95" t="s">
        <v>188</v>
      </c>
      <c r="B42" s="96" t="s">
        <v>191</v>
      </c>
      <c r="C42" s="95" t="s">
        <v>86</v>
      </c>
      <c r="D42" s="95" t="s">
        <v>192</v>
      </c>
      <c r="E42" s="97" t="s">
        <v>88</v>
      </c>
      <c r="F42" s="96">
        <v>407.6</v>
      </c>
      <c r="G42" s="98">
        <v>4.1500000000000004</v>
      </c>
      <c r="H42" s="98">
        <v>5.22</v>
      </c>
      <c r="I42" s="98">
        <v>2127.67</v>
      </c>
      <c r="J42" s="99">
        <v>2.5119287306292052E-3</v>
      </c>
    </row>
    <row r="43" spans="1:10" ht="51.95" customHeight="1" x14ac:dyDescent="0.25">
      <c r="A43" s="95" t="s">
        <v>193</v>
      </c>
      <c r="B43" s="96" t="s">
        <v>194</v>
      </c>
      <c r="C43" s="95" t="s">
        <v>86</v>
      </c>
      <c r="D43" s="95" t="s">
        <v>195</v>
      </c>
      <c r="E43" s="97" t="s">
        <v>88</v>
      </c>
      <c r="F43" s="96">
        <v>42.89</v>
      </c>
      <c r="G43" s="98">
        <v>42.61</v>
      </c>
      <c r="H43" s="98">
        <v>53.63</v>
      </c>
      <c r="I43" s="98">
        <v>2300.19</v>
      </c>
      <c r="J43" s="99">
        <v>2.7156059665765799E-3</v>
      </c>
    </row>
    <row r="44" spans="1:10" ht="24" customHeight="1" x14ac:dyDescent="0.25">
      <c r="A44" s="95" t="s">
        <v>193</v>
      </c>
      <c r="B44" s="96" t="s">
        <v>196</v>
      </c>
      <c r="C44" s="95" t="s">
        <v>86</v>
      </c>
      <c r="D44" s="95" t="s">
        <v>197</v>
      </c>
      <c r="E44" s="97" t="s">
        <v>88</v>
      </c>
      <c r="F44" s="96">
        <v>18.5</v>
      </c>
      <c r="G44" s="98">
        <v>26.65</v>
      </c>
      <c r="H44" s="98">
        <v>33.54</v>
      </c>
      <c r="I44" s="98">
        <v>620.49</v>
      </c>
      <c r="J44" s="99">
        <v>7.3255093979240926E-4</v>
      </c>
    </row>
    <row r="45" spans="1:10" ht="26.1" customHeight="1" x14ac:dyDescent="0.25">
      <c r="A45" s="95" t="s">
        <v>198</v>
      </c>
      <c r="B45" s="96" t="s">
        <v>199</v>
      </c>
      <c r="C45" s="95" t="s">
        <v>86</v>
      </c>
      <c r="D45" s="95" t="s">
        <v>200</v>
      </c>
      <c r="E45" s="97" t="s">
        <v>88</v>
      </c>
      <c r="F45" s="96">
        <v>9.65</v>
      </c>
      <c r="G45" s="98">
        <v>442.02</v>
      </c>
      <c r="H45" s="98">
        <v>556.41</v>
      </c>
      <c r="I45" s="98">
        <v>5369.35</v>
      </c>
      <c r="J45" s="99">
        <v>6.3390584676213521E-3</v>
      </c>
    </row>
    <row r="46" spans="1:10" ht="26.1" customHeight="1" x14ac:dyDescent="0.25">
      <c r="A46" s="95" t="s">
        <v>198</v>
      </c>
      <c r="B46" s="96" t="s">
        <v>201</v>
      </c>
      <c r="C46" s="95" t="s">
        <v>86</v>
      </c>
      <c r="D46" s="95" t="s">
        <v>202</v>
      </c>
      <c r="E46" s="97" t="s">
        <v>88</v>
      </c>
      <c r="F46" s="96">
        <v>42.89</v>
      </c>
      <c r="G46" s="98">
        <v>12.22</v>
      </c>
      <c r="H46" s="98">
        <v>15.38</v>
      </c>
      <c r="I46" s="98">
        <v>659.64</v>
      </c>
      <c r="J46" s="99">
        <v>7.7877145791981322E-4</v>
      </c>
    </row>
    <row r="47" spans="1:10" ht="39" customHeight="1" x14ac:dyDescent="0.25">
      <c r="A47" s="95" t="s">
        <v>203</v>
      </c>
      <c r="B47" s="96" t="s">
        <v>204</v>
      </c>
      <c r="C47" s="95" t="s">
        <v>86</v>
      </c>
      <c r="D47" s="95" t="s">
        <v>205</v>
      </c>
      <c r="E47" s="97" t="s">
        <v>206</v>
      </c>
      <c r="F47" s="96">
        <v>6.44</v>
      </c>
      <c r="G47" s="98">
        <v>421.6</v>
      </c>
      <c r="H47" s="98">
        <v>530.71</v>
      </c>
      <c r="I47" s="98">
        <v>3417.77</v>
      </c>
      <c r="J47" s="99">
        <v>4.0350217175043959E-3</v>
      </c>
    </row>
    <row r="48" spans="1:10" ht="51.95" customHeight="1" x14ac:dyDescent="0.25">
      <c r="A48" s="95" t="s">
        <v>207</v>
      </c>
      <c r="B48" s="96" t="s">
        <v>208</v>
      </c>
      <c r="C48" s="95" t="s">
        <v>86</v>
      </c>
      <c r="D48" s="95" t="s">
        <v>209</v>
      </c>
      <c r="E48" s="97" t="s">
        <v>88</v>
      </c>
      <c r="F48" s="96">
        <v>22</v>
      </c>
      <c r="G48" s="98">
        <v>684.44</v>
      </c>
      <c r="H48" s="98">
        <v>861.57</v>
      </c>
      <c r="I48" s="98">
        <v>18954.54</v>
      </c>
      <c r="J48" s="99">
        <v>2.2377743541931078E-2</v>
      </c>
    </row>
    <row r="49" spans="1:10" ht="26.1" customHeight="1" x14ac:dyDescent="0.25">
      <c r="A49" s="95" t="s">
        <v>210</v>
      </c>
      <c r="B49" s="96" t="s">
        <v>211</v>
      </c>
      <c r="C49" s="95" t="s">
        <v>86</v>
      </c>
      <c r="D49" s="95" t="s">
        <v>212</v>
      </c>
      <c r="E49" s="97" t="s">
        <v>88</v>
      </c>
      <c r="F49" s="96">
        <v>22</v>
      </c>
      <c r="G49" s="98">
        <v>661.05</v>
      </c>
      <c r="H49" s="98">
        <v>832.12</v>
      </c>
      <c r="I49" s="98">
        <v>18306.64</v>
      </c>
      <c r="J49" s="99">
        <v>2.1612832336445894E-2</v>
      </c>
    </row>
    <row r="50" spans="1:10" ht="24" customHeight="1" x14ac:dyDescent="0.25">
      <c r="A50" s="91" t="s">
        <v>213</v>
      </c>
      <c r="B50" s="91"/>
      <c r="C50" s="91"/>
      <c r="D50" s="91" t="s">
        <v>214</v>
      </c>
      <c r="E50" s="91"/>
      <c r="F50" s="92"/>
      <c r="G50" s="91"/>
      <c r="H50" s="91"/>
      <c r="I50" s="93">
        <v>32742.639999999999</v>
      </c>
      <c r="J50" s="94">
        <v>3.8655984308021939E-2</v>
      </c>
    </row>
    <row r="51" spans="1:10" ht="51.95" customHeight="1" x14ac:dyDescent="0.25">
      <c r="A51" s="95" t="s">
        <v>215</v>
      </c>
      <c r="B51" s="96" t="s">
        <v>216</v>
      </c>
      <c r="C51" s="95" t="s">
        <v>86</v>
      </c>
      <c r="D51" s="95" t="s">
        <v>217</v>
      </c>
      <c r="E51" s="97" t="s">
        <v>88</v>
      </c>
      <c r="F51" s="96">
        <v>178.2</v>
      </c>
      <c r="G51" s="98">
        <v>34.71</v>
      </c>
      <c r="H51" s="98">
        <v>43.69</v>
      </c>
      <c r="I51" s="98">
        <v>7785.55</v>
      </c>
      <c r="J51" s="99">
        <v>9.1916259235455718E-3</v>
      </c>
    </row>
    <row r="52" spans="1:10" ht="39" customHeight="1" x14ac:dyDescent="0.25">
      <c r="A52" s="95" t="s">
        <v>218</v>
      </c>
      <c r="B52" s="96" t="s">
        <v>219</v>
      </c>
      <c r="C52" s="95" t="s">
        <v>86</v>
      </c>
      <c r="D52" s="95" t="s">
        <v>220</v>
      </c>
      <c r="E52" s="97" t="s">
        <v>88</v>
      </c>
      <c r="F52" s="96">
        <v>55.2</v>
      </c>
      <c r="G52" s="98">
        <v>72.48</v>
      </c>
      <c r="H52" s="98">
        <v>91.23</v>
      </c>
      <c r="I52" s="98">
        <v>5035.8900000000003</v>
      </c>
      <c r="J52" s="99">
        <v>5.9453753520462794E-3</v>
      </c>
    </row>
    <row r="53" spans="1:10" ht="39" customHeight="1" x14ac:dyDescent="0.25">
      <c r="A53" s="95" t="s">
        <v>221</v>
      </c>
      <c r="B53" s="96" t="s">
        <v>183</v>
      </c>
      <c r="C53" s="95" t="s">
        <v>86</v>
      </c>
      <c r="D53" s="95" t="s">
        <v>184</v>
      </c>
      <c r="E53" s="97" t="s">
        <v>88</v>
      </c>
      <c r="F53" s="96">
        <v>178.2</v>
      </c>
      <c r="G53" s="98">
        <v>84.04</v>
      </c>
      <c r="H53" s="98">
        <v>105.78</v>
      </c>
      <c r="I53" s="98">
        <v>18849.990000000002</v>
      </c>
      <c r="J53" s="99">
        <v>2.2254311736816898E-2</v>
      </c>
    </row>
    <row r="54" spans="1:10" ht="26.1" customHeight="1" x14ac:dyDescent="0.25">
      <c r="A54" s="95" t="s">
        <v>222</v>
      </c>
      <c r="B54" s="96" t="s">
        <v>223</v>
      </c>
      <c r="C54" s="95" t="s">
        <v>86</v>
      </c>
      <c r="D54" s="95" t="s">
        <v>224</v>
      </c>
      <c r="E54" s="97" t="s">
        <v>130</v>
      </c>
      <c r="F54" s="96">
        <v>11.35</v>
      </c>
      <c r="G54" s="98">
        <v>74.98</v>
      </c>
      <c r="H54" s="98">
        <v>94.38</v>
      </c>
      <c r="I54" s="98">
        <v>1071.21</v>
      </c>
      <c r="J54" s="99">
        <v>1.2646712956131876E-3</v>
      </c>
    </row>
    <row r="55" spans="1:10" ht="24" customHeight="1" x14ac:dyDescent="0.25">
      <c r="A55" s="91" t="s">
        <v>225</v>
      </c>
      <c r="B55" s="91"/>
      <c r="C55" s="91"/>
      <c r="D55" s="91" t="s">
        <v>226</v>
      </c>
      <c r="E55" s="91"/>
      <c r="F55" s="92"/>
      <c r="G55" s="91"/>
      <c r="H55" s="91"/>
      <c r="I55" s="93">
        <v>22265.17</v>
      </c>
      <c r="J55" s="94">
        <v>2.6286275698460503E-2</v>
      </c>
    </row>
    <row r="56" spans="1:10" ht="51.95" customHeight="1" x14ac:dyDescent="0.25">
      <c r="A56" s="95" t="s">
        <v>227</v>
      </c>
      <c r="B56" s="96" t="s">
        <v>228</v>
      </c>
      <c r="C56" s="95" t="s">
        <v>86</v>
      </c>
      <c r="D56" s="95" t="s">
        <v>229</v>
      </c>
      <c r="E56" s="97" t="s">
        <v>88</v>
      </c>
      <c r="F56" s="96">
        <v>60.16</v>
      </c>
      <c r="G56" s="98">
        <v>59.81</v>
      </c>
      <c r="H56" s="98">
        <v>75.28</v>
      </c>
      <c r="I56" s="98">
        <v>4528.84</v>
      </c>
      <c r="J56" s="99">
        <v>5.346751757755089E-3</v>
      </c>
    </row>
    <row r="57" spans="1:10" ht="26.1" customHeight="1" x14ac:dyDescent="0.25">
      <c r="A57" s="95" t="s">
        <v>230</v>
      </c>
      <c r="B57" s="96" t="s">
        <v>231</v>
      </c>
      <c r="C57" s="95" t="s">
        <v>86</v>
      </c>
      <c r="D57" s="95" t="s">
        <v>232</v>
      </c>
      <c r="E57" s="97" t="s">
        <v>88</v>
      </c>
      <c r="F57" s="96">
        <v>60.16</v>
      </c>
      <c r="G57" s="98">
        <v>68.5</v>
      </c>
      <c r="H57" s="98">
        <v>86.22</v>
      </c>
      <c r="I57" s="98">
        <v>5186.99</v>
      </c>
      <c r="J57" s="99">
        <v>6.1237641206044078E-3</v>
      </c>
    </row>
    <row r="58" spans="1:10" ht="51.95" customHeight="1" x14ac:dyDescent="0.25">
      <c r="A58" s="95" t="s">
        <v>233</v>
      </c>
      <c r="B58" s="96" t="s">
        <v>228</v>
      </c>
      <c r="C58" s="95" t="s">
        <v>86</v>
      </c>
      <c r="D58" s="95" t="s">
        <v>229</v>
      </c>
      <c r="E58" s="97" t="s">
        <v>88</v>
      </c>
      <c r="F58" s="96">
        <v>53</v>
      </c>
      <c r="G58" s="98">
        <v>59.81</v>
      </c>
      <c r="H58" s="98">
        <v>75.28</v>
      </c>
      <c r="I58" s="98">
        <v>3989.84</v>
      </c>
      <c r="J58" s="99">
        <v>4.7104079705093498E-3</v>
      </c>
    </row>
    <row r="59" spans="1:10" ht="26.1" customHeight="1" x14ac:dyDescent="0.25">
      <c r="A59" s="95" t="s">
        <v>234</v>
      </c>
      <c r="B59" s="96" t="s">
        <v>231</v>
      </c>
      <c r="C59" s="95" t="s">
        <v>86</v>
      </c>
      <c r="D59" s="95" t="s">
        <v>232</v>
      </c>
      <c r="E59" s="97" t="s">
        <v>88</v>
      </c>
      <c r="F59" s="96">
        <v>53</v>
      </c>
      <c r="G59" s="98">
        <v>68.5</v>
      </c>
      <c r="H59" s="98">
        <v>86.22</v>
      </c>
      <c r="I59" s="98">
        <v>4569.66</v>
      </c>
      <c r="J59" s="99">
        <v>5.3949438790823079E-3</v>
      </c>
    </row>
    <row r="60" spans="1:10" ht="51.95" customHeight="1" x14ac:dyDescent="0.25">
      <c r="A60" s="95" t="s">
        <v>234</v>
      </c>
      <c r="B60" s="96" t="s">
        <v>228</v>
      </c>
      <c r="C60" s="95" t="s">
        <v>86</v>
      </c>
      <c r="D60" s="95" t="s">
        <v>229</v>
      </c>
      <c r="E60" s="97" t="s">
        <v>88</v>
      </c>
      <c r="F60" s="96">
        <v>53</v>
      </c>
      <c r="G60" s="98">
        <v>59.81</v>
      </c>
      <c r="H60" s="98">
        <v>75.28</v>
      </c>
      <c r="I60" s="98">
        <v>3989.84</v>
      </c>
      <c r="J60" s="99">
        <v>4.7104079705093498E-3</v>
      </c>
    </row>
    <row r="61" spans="1:10" ht="24" customHeight="1" x14ac:dyDescent="0.25">
      <c r="A61" s="91" t="s">
        <v>235</v>
      </c>
      <c r="B61" s="91"/>
      <c r="C61" s="91"/>
      <c r="D61" s="91" t="s">
        <v>236</v>
      </c>
      <c r="E61" s="91"/>
      <c r="F61" s="92"/>
      <c r="G61" s="91"/>
      <c r="H61" s="91"/>
      <c r="I61" s="93">
        <v>13470.53</v>
      </c>
      <c r="J61" s="94">
        <v>1.5903317395931996E-2</v>
      </c>
    </row>
    <row r="62" spans="1:10" ht="39" customHeight="1" x14ac:dyDescent="0.25">
      <c r="A62" s="95" t="s">
        <v>237</v>
      </c>
      <c r="B62" s="96" t="s">
        <v>238</v>
      </c>
      <c r="C62" s="95" t="s">
        <v>86</v>
      </c>
      <c r="D62" s="95" t="s">
        <v>239</v>
      </c>
      <c r="E62" s="97" t="s">
        <v>130</v>
      </c>
      <c r="F62" s="96">
        <v>90</v>
      </c>
      <c r="G62" s="98">
        <v>9.8000000000000007</v>
      </c>
      <c r="H62" s="98">
        <v>12.33</v>
      </c>
      <c r="I62" s="98">
        <v>1109.7</v>
      </c>
      <c r="J62" s="99">
        <v>1.3101126172664131E-3</v>
      </c>
    </row>
    <row r="63" spans="1:10" ht="39" customHeight="1" x14ac:dyDescent="0.25">
      <c r="A63" s="95" t="s">
        <v>240</v>
      </c>
      <c r="B63" s="96" t="s">
        <v>241</v>
      </c>
      <c r="C63" s="95" t="s">
        <v>86</v>
      </c>
      <c r="D63" s="95" t="s">
        <v>242</v>
      </c>
      <c r="E63" s="97" t="s">
        <v>130</v>
      </c>
      <c r="F63" s="96">
        <v>75</v>
      </c>
      <c r="G63" s="98">
        <v>4.46</v>
      </c>
      <c r="H63" s="98">
        <v>5.61</v>
      </c>
      <c r="I63" s="98">
        <v>420.75</v>
      </c>
      <c r="J63" s="99">
        <v>4.967377522887657E-4</v>
      </c>
    </row>
    <row r="64" spans="1:10" ht="51.95" customHeight="1" x14ac:dyDescent="0.25">
      <c r="A64" s="95" t="s">
        <v>243</v>
      </c>
      <c r="B64" s="96" t="s">
        <v>244</v>
      </c>
      <c r="C64" s="95" t="s">
        <v>86</v>
      </c>
      <c r="D64" s="95" t="s">
        <v>245</v>
      </c>
      <c r="E64" s="97" t="s">
        <v>206</v>
      </c>
      <c r="F64" s="96">
        <v>6</v>
      </c>
      <c r="G64" s="98">
        <v>171.15</v>
      </c>
      <c r="H64" s="98">
        <v>215.44</v>
      </c>
      <c r="I64" s="98">
        <v>1292.6400000000001</v>
      </c>
      <c r="J64" s="99">
        <v>1.5260917127000596E-3</v>
      </c>
    </row>
    <row r="65" spans="1:10" ht="39" customHeight="1" x14ac:dyDescent="0.25">
      <c r="A65" s="95" t="s">
        <v>246</v>
      </c>
      <c r="B65" s="96" t="s">
        <v>247</v>
      </c>
      <c r="C65" s="95" t="s">
        <v>86</v>
      </c>
      <c r="D65" s="95" t="s">
        <v>248</v>
      </c>
      <c r="E65" s="97" t="s">
        <v>206</v>
      </c>
      <c r="F65" s="96">
        <v>10</v>
      </c>
      <c r="G65" s="98">
        <v>60.02</v>
      </c>
      <c r="H65" s="98">
        <v>75.55</v>
      </c>
      <c r="I65" s="98">
        <v>755.5</v>
      </c>
      <c r="J65" s="99">
        <v>8.919438427906416E-4</v>
      </c>
    </row>
    <row r="66" spans="1:10" ht="39" customHeight="1" x14ac:dyDescent="0.25">
      <c r="A66" s="95" t="s">
        <v>249</v>
      </c>
      <c r="B66" s="96" t="s">
        <v>250</v>
      </c>
      <c r="C66" s="95" t="s">
        <v>86</v>
      </c>
      <c r="D66" s="95" t="s">
        <v>251</v>
      </c>
      <c r="E66" s="97" t="s">
        <v>206</v>
      </c>
      <c r="F66" s="96">
        <v>30</v>
      </c>
      <c r="G66" s="98">
        <v>203.86</v>
      </c>
      <c r="H66" s="98">
        <v>256.61</v>
      </c>
      <c r="I66" s="98">
        <v>7698.3</v>
      </c>
      <c r="J66" s="99">
        <v>9.0886185108606174E-3</v>
      </c>
    </row>
    <row r="67" spans="1:10" ht="26.1" customHeight="1" x14ac:dyDescent="0.25">
      <c r="A67" s="95" t="s">
        <v>252</v>
      </c>
      <c r="B67" s="96" t="s">
        <v>253</v>
      </c>
      <c r="C67" s="95" t="s">
        <v>106</v>
      </c>
      <c r="D67" s="95" t="s">
        <v>254</v>
      </c>
      <c r="E67" s="97" t="s">
        <v>133</v>
      </c>
      <c r="F67" s="96">
        <v>4</v>
      </c>
      <c r="G67" s="98">
        <v>84.4</v>
      </c>
      <c r="H67" s="98">
        <v>106.24</v>
      </c>
      <c r="I67" s="98">
        <v>424.96</v>
      </c>
      <c r="J67" s="99">
        <v>5.0170808131344948E-4</v>
      </c>
    </row>
    <row r="68" spans="1:10" ht="51.95" customHeight="1" x14ac:dyDescent="0.25">
      <c r="A68" s="95" t="s">
        <v>255</v>
      </c>
      <c r="B68" s="96" t="s">
        <v>256</v>
      </c>
      <c r="C68" s="95" t="s">
        <v>106</v>
      </c>
      <c r="D68" s="95" t="s">
        <v>257</v>
      </c>
      <c r="E68" s="97" t="s">
        <v>258</v>
      </c>
      <c r="F68" s="96">
        <v>4</v>
      </c>
      <c r="G68" s="98">
        <v>298.82</v>
      </c>
      <c r="H68" s="98">
        <v>376.15</v>
      </c>
      <c r="I68" s="98">
        <v>1504.6</v>
      </c>
      <c r="J68" s="99">
        <v>1.7763318409831893E-3</v>
      </c>
    </row>
    <row r="69" spans="1:10" ht="26.1" customHeight="1" x14ac:dyDescent="0.25">
      <c r="A69" s="95" t="s">
        <v>259</v>
      </c>
      <c r="B69" s="96" t="s">
        <v>260</v>
      </c>
      <c r="C69" s="95" t="s">
        <v>106</v>
      </c>
      <c r="D69" s="95" t="s">
        <v>261</v>
      </c>
      <c r="E69" s="97" t="s">
        <v>133</v>
      </c>
      <c r="F69" s="96">
        <v>8</v>
      </c>
      <c r="G69" s="98">
        <v>26.23</v>
      </c>
      <c r="H69" s="98">
        <v>33.01</v>
      </c>
      <c r="I69" s="98">
        <v>264.08</v>
      </c>
      <c r="J69" s="99">
        <v>3.1177303772885856E-4</v>
      </c>
    </row>
    <row r="70" spans="1:10" ht="24" customHeight="1" x14ac:dyDescent="0.25">
      <c r="A70" s="91" t="s">
        <v>262</v>
      </c>
      <c r="B70" s="91"/>
      <c r="C70" s="91"/>
      <c r="D70" s="91" t="s">
        <v>263</v>
      </c>
      <c r="E70" s="91"/>
      <c r="F70" s="92"/>
      <c r="G70" s="91"/>
      <c r="H70" s="91"/>
      <c r="I70" s="93">
        <v>47232.91</v>
      </c>
      <c r="J70" s="94">
        <v>5.5763207480588384E-2</v>
      </c>
    </row>
    <row r="71" spans="1:10" ht="51.95" customHeight="1" x14ac:dyDescent="0.25">
      <c r="A71" s="95" t="s">
        <v>264</v>
      </c>
      <c r="B71" s="96" t="s">
        <v>265</v>
      </c>
      <c r="C71" s="95" t="s">
        <v>86</v>
      </c>
      <c r="D71" s="95" t="s">
        <v>266</v>
      </c>
      <c r="E71" s="97" t="s">
        <v>206</v>
      </c>
      <c r="F71" s="96">
        <v>8</v>
      </c>
      <c r="G71" s="98">
        <v>144.66999999999999</v>
      </c>
      <c r="H71" s="98">
        <v>182.11</v>
      </c>
      <c r="I71" s="98">
        <v>1456.88</v>
      </c>
      <c r="J71" s="99">
        <v>1.71999357469865E-3</v>
      </c>
    </row>
    <row r="72" spans="1:10" ht="65.099999999999994" customHeight="1" x14ac:dyDescent="0.25">
      <c r="A72" s="95" t="s">
        <v>267</v>
      </c>
      <c r="B72" s="96" t="s">
        <v>268</v>
      </c>
      <c r="C72" s="95" t="s">
        <v>86</v>
      </c>
      <c r="D72" s="95" t="s">
        <v>269</v>
      </c>
      <c r="E72" s="97" t="s">
        <v>130</v>
      </c>
      <c r="F72" s="96">
        <v>80</v>
      </c>
      <c r="G72" s="98">
        <v>47</v>
      </c>
      <c r="H72" s="98">
        <v>59.16</v>
      </c>
      <c r="I72" s="98">
        <v>4732.8</v>
      </c>
      <c r="J72" s="99">
        <v>5.5875470802906006E-3</v>
      </c>
    </row>
    <row r="73" spans="1:10" ht="65.099999999999994" customHeight="1" x14ac:dyDescent="0.25">
      <c r="A73" s="95" t="s">
        <v>270</v>
      </c>
      <c r="B73" s="96" t="s">
        <v>271</v>
      </c>
      <c r="C73" s="95" t="s">
        <v>86</v>
      </c>
      <c r="D73" s="95" t="s">
        <v>272</v>
      </c>
      <c r="E73" s="97" t="s">
        <v>130</v>
      </c>
      <c r="F73" s="96">
        <v>50</v>
      </c>
      <c r="G73" s="98">
        <v>81.12</v>
      </c>
      <c r="H73" s="98">
        <v>102.11</v>
      </c>
      <c r="I73" s="98">
        <v>5105.5</v>
      </c>
      <c r="J73" s="99">
        <v>6.027556968057738E-3</v>
      </c>
    </row>
    <row r="74" spans="1:10" ht="65.099999999999994" customHeight="1" x14ac:dyDescent="0.25">
      <c r="A74" s="95" t="s">
        <v>273</v>
      </c>
      <c r="B74" s="96" t="s">
        <v>274</v>
      </c>
      <c r="C74" s="95" t="s">
        <v>86</v>
      </c>
      <c r="D74" s="95" t="s">
        <v>275</v>
      </c>
      <c r="E74" s="97" t="s">
        <v>130</v>
      </c>
      <c r="F74" s="96">
        <v>30</v>
      </c>
      <c r="G74" s="98">
        <v>44.93</v>
      </c>
      <c r="H74" s="98">
        <v>56.55</v>
      </c>
      <c r="I74" s="98">
        <v>1696.5</v>
      </c>
      <c r="J74" s="99">
        <v>2.0028891188541677E-3</v>
      </c>
    </row>
    <row r="75" spans="1:10" ht="51.95" customHeight="1" x14ac:dyDescent="0.25">
      <c r="A75" s="95" t="s">
        <v>276</v>
      </c>
      <c r="B75" s="96" t="s">
        <v>277</v>
      </c>
      <c r="C75" s="95" t="s">
        <v>86</v>
      </c>
      <c r="D75" s="95" t="s">
        <v>278</v>
      </c>
      <c r="E75" s="97" t="s">
        <v>130</v>
      </c>
      <c r="F75" s="96">
        <v>66</v>
      </c>
      <c r="G75" s="98">
        <v>137.96</v>
      </c>
      <c r="H75" s="98">
        <v>173.66</v>
      </c>
      <c r="I75" s="98">
        <v>11461.56</v>
      </c>
      <c r="J75" s="99">
        <v>1.3531525970583066E-2</v>
      </c>
    </row>
    <row r="76" spans="1:10" ht="39" customHeight="1" x14ac:dyDescent="0.25">
      <c r="A76" s="95" t="s">
        <v>279</v>
      </c>
      <c r="B76" s="96" t="s">
        <v>280</v>
      </c>
      <c r="C76" s="95" t="s">
        <v>86</v>
      </c>
      <c r="D76" s="95" t="s">
        <v>281</v>
      </c>
      <c r="E76" s="97" t="s">
        <v>130</v>
      </c>
      <c r="F76" s="96">
        <v>40</v>
      </c>
      <c r="G76" s="98">
        <v>22.76</v>
      </c>
      <c r="H76" s="98">
        <v>28.65</v>
      </c>
      <c r="I76" s="98">
        <v>1146</v>
      </c>
      <c r="J76" s="99">
        <v>1.352968423346228E-3</v>
      </c>
    </row>
    <row r="77" spans="1:10" ht="65.099999999999994" customHeight="1" x14ac:dyDescent="0.25">
      <c r="A77" s="95" t="s">
        <v>282</v>
      </c>
      <c r="B77" s="96" t="s">
        <v>283</v>
      </c>
      <c r="C77" s="95" t="s">
        <v>86</v>
      </c>
      <c r="D77" s="95" t="s">
        <v>284</v>
      </c>
      <c r="E77" s="97" t="s">
        <v>130</v>
      </c>
      <c r="F77" s="96">
        <v>50</v>
      </c>
      <c r="G77" s="98">
        <v>73.17</v>
      </c>
      <c r="H77" s="98">
        <v>92.1</v>
      </c>
      <c r="I77" s="98">
        <v>4605</v>
      </c>
      <c r="J77" s="99">
        <v>5.4366663084724088E-3</v>
      </c>
    </row>
    <row r="78" spans="1:10" ht="26.1" customHeight="1" x14ac:dyDescent="0.25">
      <c r="A78" s="95" t="s">
        <v>285</v>
      </c>
      <c r="B78" s="96" t="s">
        <v>286</v>
      </c>
      <c r="C78" s="95" t="s">
        <v>86</v>
      </c>
      <c r="D78" s="95" t="s">
        <v>287</v>
      </c>
      <c r="E78" s="97" t="s">
        <v>206</v>
      </c>
      <c r="F78" s="96">
        <v>4</v>
      </c>
      <c r="G78" s="98">
        <v>479.66</v>
      </c>
      <c r="H78" s="98">
        <v>603.79</v>
      </c>
      <c r="I78" s="98">
        <v>2415.16</v>
      </c>
      <c r="J78" s="99">
        <v>2.85133963117703E-3</v>
      </c>
    </row>
    <row r="79" spans="1:10" ht="26.1" customHeight="1" x14ac:dyDescent="0.25">
      <c r="A79" s="95" t="s">
        <v>288</v>
      </c>
      <c r="B79" s="96" t="s">
        <v>289</v>
      </c>
      <c r="C79" s="95" t="s">
        <v>86</v>
      </c>
      <c r="D79" s="95" t="s">
        <v>290</v>
      </c>
      <c r="E79" s="97" t="s">
        <v>206</v>
      </c>
      <c r="F79" s="96">
        <v>4</v>
      </c>
      <c r="G79" s="98">
        <v>39.75</v>
      </c>
      <c r="H79" s="98">
        <v>50.03</v>
      </c>
      <c r="I79" s="98">
        <v>200.12</v>
      </c>
      <c r="J79" s="99">
        <v>2.3626181577665546E-4</v>
      </c>
    </row>
    <row r="80" spans="1:10" ht="26.1" customHeight="1" x14ac:dyDescent="0.25">
      <c r="A80" s="95" t="s">
        <v>291</v>
      </c>
      <c r="B80" s="96" t="s">
        <v>292</v>
      </c>
      <c r="C80" s="95" t="s">
        <v>86</v>
      </c>
      <c r="D80" s="95" t="s">
        <v>293</v>
      </c>
      <c r="E80" s="97" t="s">
        <v>206</v>
      </c>
      <c r="F80" s="96">
        <v>2</v>
      </c>
      <c r="G80" s="98">
        <v>95.72</v>
      </c>
      <c r="H80" s="98">
        <v>120.49</v>
      </c>
      <c r="I80" s="98">
        <v>240.98</v>
      </c>
      <c r="J80" s="99">
        <v>2.8450116113261262E-4</v>
      </c>
    </row>
    <row r="81" spans="1:10" ht="39" customHeight="1" x14ac:dyDescent="0.25">
      <c r="A81" s="95" t="s">
        <v>294</v>
      </c>
      <c r="B81" s="96" t="s">
        <v>295</v>
      </c>
      <c r="C81" s="95" t="s">
        <v>86</v>
      </c>
      <c r="D81" s="95" t="s">
        <v>296</v>
      </c>
      <c r="E81" s="97" t="s">
        <v>206</v>
      </c>
      <c r="F81" s="96">
        <v>4</v>
      </c>
      <c r="G81" s="98">
        <v>318.45999999999998</v>
      </c>
      <c r="H81" s="98">
        <v>400.87</v>
      </c>
      <c r="I81" s="98">
        <v>1603.48</v>
      </c>
      <c r="J81" s="99">
        <v>1.8930696400237433E-3</v>
      </c>
    </row>
    <row r="82" spans="1:10" ht="26.1" customHeight="1" x14ac:dyDescent="0.25">
      <c r="A82" s="95" t="s">
        <v>297</v>
      </c>
      <c r="B82" s="96" t="s">
        <v>298</v>
      </c>
      <c r="C82" s="95" t="s">
        <v>86</v>
      </c>
      <c r="D82" s="95" t="s">
        <v>299</v>
      </c>
      <c r="E82" s="97" t="s">
        <v>206</v>
      </c>
      <c r="F82" s="96">
        <v>2</v>
      </c>
      <c r="G82" s="98">
        <v>27.16</v>
      </c>
      <c r="H82" s="98">
        <v>34.18</v>
      </c>
      <c r="I82" s="98">
        <v>68.36</v>
      </c>
      <c r="J82" s="99">
        <v>8.0705865113392809E-5</v>
      </c>
    </row>
    <row r="83" spans="1:10" ht="39" customHeight="1" x14ac:dyDescent="0.25">
      <c r="A83" s="95" t="s">
        <v>300</v>
      </c>
      <c r="B83" s="96" t="s">
        <v>301</v>
      </c>
      <c r="C83" s="95" t="s">
        <v>86</v>
      </c>
      <c r="D83" s="95" t="s">
        <v>302</v>
      </c>
      <c r="E83" s="97" t="s">
        <v>206</v>
      </c>
      <c r="F83" s="96">
        <v>2</v>
      </c>
      <c r="G83" s="98">
        <v>84.67</v>
      </c>
      <c r="H83" s="98">
        <v>106.58</v>
      </c>
      <c r="I83" s="98">
        <v>213.16</v>
      </c>
      <c r="J83" s="99">
        <v>2.5165684914527222E-4</v>
      </c>
    </row>
    <row r="84" spans="1:10" ht="78" customHeight="1" x14ac:dyDescent="0.25">
      <c r="A84" s="95" t="s">
        <v>303</v>
      </c>
      <c r="B84" s="96" t="s">
        <v>304</v>
      </c>
      <c r="C84" s="95" t="s">
        <v>106</v>
      </c>
      <c r="D84" s="95" t="s">
        <v>305</v>
      </c>
      <c r="E84" s="97" t="s">
        <v>133</v>
      </c>
      <c r="F84" s="96">
        <v>1</v>
      </c>
      <c r="G84" s="98">
        <v>9479.31</v>
      </c>
      <c r="H84" s="98">
        <v>11932.55</v>
      </c>
      <c r="I84" s="98">
        <v>11932.55</v>
      </c>
      <c r="J84" s="99">
        <v>1.4087577102966872E-2</v>
      </c>
    </row>
    <row r="85" spans="1:10" ht="39" customHeight="1" x14ac:dyDescent="0.25">
      <c r="A85" s="95" t="s">
        <v>306</v>
      </c>
      <c r="B85" s="96" t="s">
        <v>307</v>
      </c>
      <c r="C85" s="95" t="s">
        <v>86</v>
      </c>
      <c r="D85" s="95" t="s">
        <v>308</v>
      </c>
      <c r="E85" s="97" t="s">
        <v>206</v>
      </c>
      <c r="F85" s="96">
        <v>2</v>
      </c>
      <c r="G85" s="98">
        <v>19.2</v>
      </c>
      <c r="H85" s="98">
        <v>24.16</v>
      </c>
      <c r="I85" s="98">
        <v>48.32</v>
      </c>
      <c r="J85" s="99">
        <v>5.7046626715610596E-5</v>
      </c>
    </row>
    <row r="86" spans="1:10" ht="26.1" customHeight="1" x14ac:dyDescent="0.25">
      <c r="A86" s="95" t="s">
        <v>309</v>
      </c>
      <c r="B86" s="96" t="s">
        <v>310</v>
      </c>
      <c r="C86" s="95" t="s">
        <v>86</v>
      </c>
      <c r="D86" s="95" t="s">
        <v>311</v>
      </c>
      <c r="E86" s="97" t="s">
        <v>206</v>
      </c>
      <c r="F86" s="96">
        <v>2</v>
      </c>
      <c r="G86" s="98">
        <v>121.76</v>
      </c>
      <c r="H86" s="98">
        <v>153.27000000000001</v>
      </c>
      <c r="I86" s="98">
        <v>306.54000000000002</v>
      </c>
      <c r="J86" s="99">
        <v>3.6190134423433925E-4</v>
      </c>
    </row>
    <row r="87" spans="1:10" ht="24" customHeight="1" x14ac:dyDescent="0.25">
      <c r="A87" s="91" t="s">
        <v>312</v>
      </c>
      <c r="B87" s="91"/>
      <c r="C87" s="91"/>
      <c r="D87" s="91" t="s">
        <v>313</v>
      </c>
      <c r="E87" s="91"/>
      <c r="F87" s="92"/>
      <c r="G87" s="91"/>
      <c r="H87" s="91"/>
      <c r="I87" s="93">
        <v>13847.84</v>
      </c>
      <c r="J87" s="94">
        <v>1.6348769853011196E-2</v>
      </c>
    </row>
    <row r="88" spans="1:10" ht="39" customHeight="1" x14ac:dyDescent="0.25">
      <c r="A88" s="95" t="s">
        <v>314</v>
      </c>
      <c r="B88" s="96" t="s">
        <v>315</v>
      </c>
      <c r="C88" s="95" t="s">
        <v>106</v>
      </c>
      <c r="D88" s="95" t="s">
        <v>316</v>
      </c>
      <c r="E88" s="97" t="s">
        <v>317</v>
      </c>
      <c r="F88" s="96">
        <v>8</v>
      </c>
      <c r="G88" s="98">
        <v>1375.11</v>
      </c>
      <c r="H88" s="98">
        <v>1730.98</v>
      </c>
      <c r="I88" s="98">
        <v>13847.84</v>
      </c>
      <c r="J88" s="99">
        <v>1.6348769853011196E-2</v>
      </c>
    </row>
    <row r="89" spans="1:10" ht="24" customHeight="1" x14ac:dyDescent="0.25">
      <c r="A89" s="91" t="s">
        <v>318</v>
      </c>
      <c r="B89" s="91"/>
      <c r="C89" s="91"/>
      <c r="D89" s="91" t="s">
        <v>319</v>
      </c>
      <c r="E89" s="91"/>
      <c r="F89" s="92"/>
      <c r="G89" s="91"/>
      <c r="H89" s="91"/>
      <c r="I89" s="93">
        <v>438930.09</v>
      </c>
      <c r="J89" s="94">
        <v>0.51820117960429146</v>
      </c>
    </row>
    <row r="90" spans="1:10" ht="24" customHeight="1" x14ac:dyDescent="0.25">
      <c r="A90" s="91" t="s">
        <v>320</v>
      </c>
      <c r="B90" s="91"/>
      <c r="C90" s="91"/>
      <c r="D90" s="91" t="s">
        <v>321</v>
      </c>
      <c r="E90" s="91"/>
      <c r="F90" s="92"/>
      <c r="G90" s="91"/>
      <c r="H90" s="91"/>
      <c r="I90" s="93">
        <v>284145.71000000002</v>
      </c>
      <c r="J90" s="94">
        <v>0.33546262937111215</v>
      </c>
    </row>
    <row r="91" spans="1:10" ht="51.95" customHeight="1" x14ac:dyDescent="0.25">
      <c r="A91" s="95" t="s">
        <v>322</v>
      </c>
      <c r="B91" s="96" t="s">
        <v>323</v>
      </c>
      <c r="C91" s="95" t="s">
        <v>106</v>
      </c>
      <c r="D91" s="95" t="s">
        <v>324</v>
      </c>
      <c r="E91" s="97" t="s">
        <v>88</v>
      </c>
      <c r="F91" s="96">
        <v>120</v>
      </c>
      <c r="G91" s="98">
        <v>78.31</v>
      </c>
      <c r="H91" s="98">
        <v>98.57</v>
      </c>
      <c r="I91" s="98">
        <v>11828.4</v>
      </c>
      <c r="J91" s="99">
        <v>1.3964617538140073E-2</v>
      </c>
    </row>
    <row r="92" spans="1:10" ht="51.95" customHeight="1" x14ac:dyDescent="0.25">
      <c r="A92" s="95" t="s">
        <v>322</v>
      </c>
      <c r="B92" s="96" t="s">
        <v>228</v>
      </c>
      <c r="C92" s="95" t="s">
        <v>86</v>
      </c>
      <c r="D92" s="95" t="s">
        <v>229</v>
      </c>
      <c r="E92" s="97" t="s">
        <v>88</v>
      </c>
      <c r="F92" s="96">
        <v>1068.3800000000001</v>
      </c>
      <c r="G92" s="98">
        <v>59.81</v>
      </c>
      <c r="H92" s="98">
        <v>75.28</v>
      </c>
      <c r="I92" s="98">
        <v>80427.64</v>
      </c>
      <c r="J92" s="99">
        <v>9.4952929567415384E-2</v>
      </c>
    </row>
    <row r="93" spans="1:10" ht="26.1" customHeight="1" x14ac:dyDescent="0.25">
      <c r="A93" s="95" t="s">
        <v>325</v>
      </c>
      <c r="B93" s="96" t="s">
        <v>231</v>
      </c>
      <c r="C93" s="95" t="s">
        <v>86</v>
      </c>
      <c r="D93" s="95" t="s">
        <v>232</v>
      </c>
      <c r="E93" s="97" t="s">
        <v>88</v>
      </c>
      <c r="F93" s="96">
        <v>1068.3800000000001</v>
      </c>
      <c r="G93" s="98">
        <v>68.5</v>
      </c>
      <c r="H93" s="98">
        <v>86.22</v>
      </c>
      <c r="I93" s="98">
        <v>92115.72</v>
      </c>
      <c r="J93" s="99">
        <v>0.10875188521274225</v>
      </c>
    </row>
    <row r="94" spans="1:10" ht="39" customHeight="1" x14ac:dyDescent="0.25">
      <c r="A94" s="95" t="s">
        <v>326</v>
      </c>
      <c r="B94" s="96" t="s">
        <v>327</v>
      </c>
      <c r="C94" s="95" t="s">
        <v>106</v>
      </c>
      <c r="D94" s="95" t="s">
        <v>328</v>
      </c>
      <c r="E94" s="97" t="s">
        <v>88</v>
      </c>
      <c r="F94" s="96">
        <v>796.09</v>
      </c>
      <c r="G94" s="98">
        <v>99.57</v>
      </c>
      <c r="H94" s="98">
        <v>125.33</v>
      </c>
      <c r="I94" s="98">
        <v>99773.95</v>
      </c>
      <c r="J94" s="99">
        <v>0.11779319705281448</v>
      </c>
    </row>
    <row r="95" spans="1:10" ht="24" customHeight="1" x14ac:dyDescent="0.25">
      <c r="A95" s="91" t="s">
        <v>329</v>
      </c>
      <c r="B95" s="91"/>
      <c r="C95" s="91"/>
      <c r="D95" s="91" t="s">
        <v>330</v>
      </c>
      <c r="E95" s="91"/>
      <c r="F95" s="92"/>
      <c r="G95" s="91"/>
      <c r="H95" s="91"/>
      <c r="I95" s="93">
        <v>31523.98</v>
      </c>
      <c r="J95" s="94">
        <v>3.7217233436472971E-2</v>
      </c>
    </row>
    <row r="96" spans="1:10" ht="51.95" customHeight="1" x14ac:dyDescent="0.25">
      <c r="A96" s="95" t="s">
        <v>331</v>
      </c>
      <c r="B96" s="96" t="s">
        <v>332</v>
      </c>
      <c r="C96" s="95" t="s">
        <v>86</v>
      </c>
      <c r="D96" s="95" t="s">
        <v>333</v>
      </c>
      <c r="E96" s="97" t="s">
        <v>88</v>
      </c>
      <c r="F96" s="96">
        <v>62</v>
      </c>
      <c r="G96" s="98">
        <v>230.91</v>
      </c>
      <c r="H96" s="98">
        <v>290.66000000000003</v>
      </c>
      <c r="I96" s="98">
        <v>18020.919999999998</v>
      </c>
      <c r="J96" s="99">
        <v>2.1275511099169728E-2</v>
      </c>
    </row>
    <row r="97" spans="1:10" ht="65.099999999999994" customHeight="1" x14ac:dyDescent="0.25">
      <c r="A97" s="95" t="s">
        <v>334</v>
      </c>
      <c r="B97" s="96" t="s">
        <v>335</v>
      </c>
      <c r="C97" s="95" t="s">
        <v>86</v>
      </c>
      <c r="D97" s="95" t="s">
        <v>336</v>
      </c>
      <c r="E97" s="97" t="s">
        <v>206</v>
      </c>
      <c r="F97" s="96">
        <v>6</v>
      </c>
      <c r="G97" s="98">
        <v>955.29</v>
      </c>
      <c r="H97" s="98">
        <v>1202.51</v>
      </c>
      <c r="I97" s="98">
        <v>7215.06</v>
      </c>
      <c r="J97" s="99">
        <v>8.5181050196757729E-3</v>
      </c>
    </row>
    <row r="98" spans="1:10" ht="39" customHeight="1" x14ac:dyDescent="0.25">
      <c r="A98" s="95" t="s">
        <v>337</v>
      </c>
      <c r="B98" s="96" t="s">
        <v>338</v>
      </c>
      <c r="C98" s="95" t="s">
        <v>86</v>
      </c>
      <c r="D98" s="95" t="s">
        <v>339</v>
      </c>
      <c r="E98" s="97" t="s">
        <v>206</v>
      </c>
      <c r="F98" s="96">
        <v>4</v>
      </c>
      <c r="G98" s="98">
        <v>1016.9</v>
      </c>
      <c r="H98" s="98">
        <v>1280.07</v>
      </c>
      <c r="I98" s="98">
        <v>5120.28</v>
      </c>
      <c r="J98" s="99">
        <v>6.0450062466764617E-3</v>
      </c>
    </row>
    <row r="99" spans="1:10" ht="24" customHeight="1" x14ac:dyDescent="0.25">
      <c r="A99" s="95" t="s">
        <v>340</v>
      </c>
      <c r="B99" s="96" t="s">
        <v>341</v>
      </c>
      <c r="C99" s="95" t="s">
        <v>342</v>
      </c>
      <c r="D99" s="95" t="s">
        <v>343</v>
      </c>
      <c r="E99" s="97" t="s">
        <v>206</v>
      </c>
      <c r="F99" s="96">
        <v>6</v>
      </c>
      <c r="G99" s="98">
        <v>154.61000000000001</v>
      </c>
      <c r="H99" s="98">
        <v>194.62</v>
      </c>
      <c r="I99" s="98">
        <v>1167.72</v>
      </c>
      <c r="J99" s="99">
        <v>1.3786110709510099E-3</v>
      </c>
    </row>
    <row r="100" spans="1:10" ht="24" customHeight="1" x14ac:dyDescent="0.25">
      <c r="A100" s="91" t="s">
        <v>344</v>
      </c>
      <c r="B100" s="91"/>
      <c r="C100" s="91"/>
      <c r="D100" s="91" t="s">
        <v>345</v>
      </c>
      <c r="E100" s="91"/>
      <c r="F100" s="92"/>
      <c r="G100" s="91"/>
      <c r="H100" s="91"/>
      <c r="I100" s="93">
        <v>82129.440000000002</v>
      </c>
      <c r="J100" s="94">
        <v>9.6962075870077352E-2</v>
      </c>
    </row>
    <row r="101" spans="1:10" ht="26.1" customHeight="1" x14ac:dyDescent="0.25">
      <c r="A101" s="95" t="s">
        <v>346</v>
      </c>
      <c r="B101" s="96" t="s">
        <v>347</v>
      </c>
      <c r="C101" s="95" t="s">
        <v>86</v>
      </c>
      <c r="D101" s="95" t="s">
        <v>348</v>
      </c>
      <c r="E101" s="97" t="s">
        <v>88</v>
      </c>
      <c r="F101" s="96">
        <v>1585</v>
      </c>
      <c r="G101" s="98">
        <v>18.489999999999998</v>
      </c>
      <c r="H101" s="98">
        <v>23.27</v>
      </c>
      <c r="I101" s="98">
        <v>36882.949999999997</v>
      </c>
      <c r="J101" s="99">
        <v>4.3544037268636794E-2</v>
      </c>
    </row>
    <row r="102" spans="1:10" ht="26.1" customHeight="1" x14ac:dyDescent="0.25">
      <c r="A102" s="95" t="s">
        <v>349</v>
      </c>
      <c r="B102" s="96" t="s">
        <v>191</v>
      </c>
      <c r="C102" s="95" t="s">
        <v>86</v>
      </c>
      <c r="D102" s="95" t="s">
        <v>192</v>
      </c>
      <c r="E102" s="97" t="s">
        <v>88</v>
      </c>
      <c r="F102" s="96">
        <v>1585</v>
      </c>
      <c r="G102" s="98">
        <v>4.1500000000000004</v>
      </c>
      <c r="H102" s="98">
        <v>5.22</v>
      </c>
      <c r="I102" s="98">
        <v>8273.7000000000007</v>
      </c>
      <c r="J102" s="99">
        <v>9.7679361642580165E-3</v>
      </c>
    </row>
    <row r="103" spans="1:10" ht="26.1" customHeight="1" x14ac:dyDescent="0.25">
      <c r="A103" s="95" t="s">
        <v>350</v>
      </c>
      <c r="B103" s="96" t="s">
        <v>351</v>
      </c>
      <c r="C103" s="95" t="s">
        <v>86</v>
      </c>
      <c r="D103" s="95" t="s">
        <v>352</v>
      </c>
      <c r="E103" s="97" t="s">
        <v>88</v>
      </c>
      <c r="F103" s="96">
        <v>1585</v>
      </c>
      <c r="G103" s="98">
        <v>14.52</v>
      </c>
      <c r="H103" s="98">
        <v>18.27</v>
      </c>
      <c r="I103" s="98">
        <v>28957.95</v>
      </c>
      <c r="J103" s="99">
        <v>3.4187776574903059E-2</v>
      </c>
    </row>
    <row r="104" spans="1:10" ht="51.95" customHeight="1" x14ac:dyDescent="0.25">
      <c r="A104" s="95" t="s">
        <v>353</v>
      </c>
      <c r="B104" s="96" t="s">
        <v>354</v>
      </c>
      <c r="C104" s="95" t="s">
        <v>106</v>
      </c>
      <c r="D104" s="95" t="s">
        <v>355</v>
      </c>
      <c r="E104" s="97" t="s">
        <v>133</v>
      </c>
      <c r="F104" s="96">
        <v>40</v>
      </c>
      <c r="G104" s="98">
        <v>17.3</v>
      </c>
      <c r="H104" s="98">
        <v>21.77</v>
      </c>
      <c r="I104" s="98">
        <v>870.8</v>
      </c>
      <c r="J104" s="99">
        <v>1.028067105628181E-3</v>
      </c>
    </row>
    <row r="105" spans="1:10" ht="26.1" customHeight="1" x14ac:dyDescent="0.25">
      <c r="A105" s="95" t="s">
        <v>356</v>
      </c>
      <c r="B105" s="96" t="s">
        <v>357</v>
      </c>
      <c r="C105" s="95" t="s">
        <v>342</v>
      </c>
      <c r="D105" s="95" t="s">
        <v>358</v>
      </c>
      <c r="E105" s="97" t="s">
        <v>88</v>
      </c>
      <c r="F105" s="96">
        <v>50</v>
      </c>
      <c r="G105" s="98">
        <v>24.31</v>
      </c>
      <c r="H105" s="98">
        <v>30.6</v>
      </c>
      <c r="I105" s="98">
        <v>1530</v>
      </c>
      <c r="J105" s="99">
        <v>1.8063190992318751E-3</v>
      </c>
    </row>
    <row r="106" spans="1:10" ht="39" customHeight="1" x14ac:dyDescent="0.25">
      <c r="A106" s="95" t="s">
        <v>359</v>
      </c>
      <c r="B106" s="96" t="s">
        <v>360</v>
      </c>
      <c r="C106" s="95" t="s">
        <v>86</v>
      </c>
      <c r="D106" s="95" t="s">
        <v>361</v>
      </c>
      <c r="E106" s="97" t="s">
        <v>88</v>
      </c>
      <c r="F106" s="96">
        <v>155.19999999999999</v>
      </c>
      <c r="G106" s="98">
        <v>20.36</v>
      </c>
      <c r="H106" s="98">
        <v>25.62</v>
      </c>
      <c r="I106" s="98">
        <v>3976.22</v>
      </c>
      <c r="J106" s="99">
        <v>4.6943281887240305E-3</v>
      </c>
    </row>
    <row r="107" spans="1:10" ht="26.1" customHeight="1" x14ac:dyDescent="0.25">
      <c r="A107" s="95" t="s">
        <v>362</v>
      </c>
      <c r="B107" s="96" t="s">
        <v>363</v>
      </c>
      <c r="C107" s="95" t="s">
        <v>86</v>
      </c>
      <c r="D107" s="95" t="s">
        <v>364</v>
      </c>
      <c r="E107" s="97" t="s">
        <v>88</v>
      </c>
      <c r="F107" s="96">
        <v>34.5</v>
      </c>
      <c r="G107" s="98">
        <v>10.65</v>
      </c>
      <c r="H107" s="98">
        <v>13.4</v>
      </c>
      <c r="I107" s="98">
        <v>462.3</v>
      </c>
      <c r="J107" s="99">
        <v>5.4579171214045479E-4</v>
      </c>
    </row>
    <row r="108" spans="1:10" ht="26.1" customHeight="1" x14ac:dyDescent="0.25">
      <c r="A108" s="95" t="s">
        <v>365</v>
      </c>
      <c r="B108" s="96" t="s">
        <v>366</v>
      </c>
      <c r="C108" s="95" t="s">
        <v>106</v>
      </c>
      <c r="D108" s="95" t="s">
        <v>367</v>
      </c>
      <c r="E108" s="97" t="s">
        <v>88</v>
      </c>
      <c r="F108" s="96">
        <v>46.5</v>
      </c>
      <c r="G108" s="98">
        <v>20.09</v>
      </c>
      <c r="H108" s="98">
        <v>25.28</v>
      </c>
      <c r="I108" s="98">
        <v>1175.52</v>
      </c>
      <c r="J108" s="99">
        <v>1.3878197565549372E-3</v>
      </c>
    </row>
    <row r="109" spans="1:10" ht="24" customHeight="1" x14ac:dyDescent="0.25">
      <c r="A109" s="91" t="s">
        <v>368</v>
      </c>
      <c r="B109" s="91"/>
      <c r="C109" s="91"/>
      <c r="D109" s="91" t="s">
        <v>369</v>
      </c>
      <c r="E109" s="91"/>
      <c r="F109" s="92"/>
      <c r="G109" s="91"/>
      <c r="H109" s="91"/>
      <c r="I109" s="93">
        <v>3786.81</v>
      </c>
      <c r="J109" s="94">
        <v>4.4707106066419981E-3</v>
      </c>
    </row>
    <row r="110" spans="1:10" ht="39" customHeight="1" x14ac:dyDescent="0.25">
      <c r="A110" s="95" t="s">
        <v>370</v>
      </c>
      <c r="B110" s="96" t="s">
        <v>371</v>
      </c>
      <c r="C110" s="95" t="s">
        <v>86</v>
      </c>
      <c r="D110" s="95" t="s">
        <v>372</v>
      </c>
      <c r="E110" s="97" t="s">
        <v>88</v>
      </c>
      <c r="F110" s="96">
        <v>8.8000000000000007</v>
      </c>
      <c r="G110" s="98">
        <v>341.85</v>
      </c>
      <c r="H110" s="98">
        <v>430.32</v>
      </c>
      <c r="I110" s="98">
        <v>3786.81</v>
      </c>
      <c r="J110" s="99">
        <v>4.4707106066419981E-3</v>
      </c>
    </row>
    <row r="111" spans="1:10" ht="24" customHeight="1" x14ac:dyDescent="0.25">
      <c r="A111" s="91" t="s">
        <v>373</v>
      </c>
      <c r="B111" s="91"/>
      <c r="C111" s="91"/>
      <c r="D111" s="91" t="s">
        <v>374</v>
      </c>
      <c r="E111" s="91"/>
      <c r="F111" s="92"/>
      <c r="G111" s="91"/>
      <c r="H111" s="91"/>
      <c r="I111" s="93">
        <v>12424.22</v>
      </c>
      <c r="J111" s="94">
        <v>1.4668043058208267E-2</v>
      </c>
    </row>
    <row r="112" spans="1:10" ht="24" customHeight="1" x14ac:dyDescent="0.25">
      <c r="A112" s="95" t="s">
        <v>375</v>
      </c>
      <c r="B112" s="96" t="s">
        <v>376</v>
      </c>
      <c r="C112" s="95" t="s">
        <v>106</v>
      </c>
      <c r="D112" s="95" t="s">
        <v>377</v>
      </c>
      <c r="E112" s="97" t="s">
        <v>258</v>
      </c>
      <c r="F112" s="96">
        <v>16</v>
      </c>
      <c r="G112" s="98">
        <v>88.28</v>
      </c>
      <c r="H112" s="98">
        <v>111.12</v>
      </c>
      <c r="I112" s="98">
        <v>1777.92</v>
      </c>
      <c r="J112" s="99">
        <v>2.0990136293505459E-3</v>
      </c>
    </row>
    <row r="113" spans="1:10" ht="24" customHeight="1" x14ac:dyDescent="0.25">
      <c r="A113" s="95" t="s">
        <v>378</v>
      </c>
      <c r="B113" s="96" t="s">
        <v>379</v>
      </c>
      <c r="C113" s="95" t="s">
        <v>106</v>
      </c>
      <c r="D113" s="95" t="s">
        <v>380</v>
      </c>
      <c r="E113" s="97" t="s">
        <v>258</v>
      </c>
      <c r="F113" s="96">
        <v>35</v>
      </c>
      <c r="G113" s="98">
        <v>174.9</v>
      </c>
      <c r="H113" s="98">
        <v>220.16</v>
      </c>
      <c r="I113" s="98">
        <v>7705.6</v>
      </c>
      <c r="J113" s="99">
        <v>9.0972368961053183E-3</v>
      </c>
    </row>
    <row r="114" spans="1:10" ht="26.1" customHeight="1" x14ac:dyDescent="0.25">
      <c r="A114" s="95" t="s">
        <v>381</v>
      </c>
      <c r="B114" s="96" t="s">
        <v>260</v>
      </c>
      <c r="C114" s="95" t="s">
        <v>106</v>
      </c>
      <c r="D114" s="95" t="s">
        <v>261</v>
      </c>
      <c r="E114" s="97" t="s">
        <v>133</v>
      </c>
      <c r="F114" s="96">
        <v>8</v>
      </c>
      <c r="G114" s="98">
        <v>26.23</v>
      </c>
      <c r="H114" s="98">
        <v>33.01</v>
      </c>
      <c r="I114" s="98">
        <v>264.08</v>
      </c>
      <c r="J114" s="99">
        <v>3.1177303772885856E-4</v>
      </c>
    </row>
    <row r="115" spans="1:10" ht="51.95" customHeight="1" x14ac:dyDescent="0.25">
      <c r="A115" s="95" t="s">
        <v>382</v>
      </c>
      <c r="B115" s="96" t="s">
        <v>383</v>
      </c>
      <c r="C115" s="95" t="s">
        <v>86</v>
      </c>
      <c r="D115" s="95" t="s">
        <v>384</v>
      </c>
      <c r="E115" s="97" t="s">
        <v>206</v>
      </c>
      <c r="F115" s="96">
        <v>6</v>
      </c>
      <c r="G115" s="98">
        <v>95.69</v>
      </c>
      <c r="H115" s="98">
        <v>120.45</v>
      </c>
      <c r="I115" s="98">
        <v>722.7</v>
      </c>
      <c r="J115" s="99">
        <v>8.5322013922540932E-4</v>
      </c>
    </row>
    <row r="116" spans="1:10" ht="26.1" customHeight="1" x14ac:dyDescent="0.25">
      <c r="A116" s="95" t="s">
        <v>385</v>
      </c>
      <c r="B116" s="96" t="s">
        <v>386</v>
      </c>
      <c r="C116" s="95" t="s">
        <v>106</v>
      </c>
      <c r="D116" s="95" t="s">
        <v>387</v>
      </c>
      <c r="E116" s="97" t="s">
        <v>133</v>
      </c>
      <c r="F116" s="96">
        <v>16</v>
      </c>
      <c r="G116" s="98">
        <v>97.02</v>
      </c>
      <c r="H116" s="98">
        <v>122.12</v>
      </c>
      <c r="I116" s="98">
        <v>1953.92</v>
      </c>
      <c r="J116" s="99">
        <v>2.3067993557981344E-3</v>
      </c>
    </row>
    <row r="117" spans="1:10" ht="24" customHeight="1" x14ac:dyDescent="0.25">
      <c r="A117" s="91" t="s">
        <v>388</v>
      </c>
      <c r="B117" s="91"/>
      <c r="C117" s="91"/>
      <c r="D117" s="91" t="s">
        <v>263</v>
      </c>
      <c r="E117" s="91"/>
      <c r="F117" s="92"/>
      <c r="G117" s="91"/>
      <c r="H117" s="91"/>
      <c r="I117" s="93">
        <v>19512.98</v>
      </c>
      <c r="J117" s="94">
        <v>2.3037038207143527E-2</v>
      </c>
    </row>
    <row r="118" spans="1:10" ht="26.1" customHeight="1" x14ac:dyDescent="0.25">
      <c r="A118" s="95" t="s">
        <v>389</v>
      </c>
      <c r="B118" s="96" t="s">
        <v>390</v>
      </c>
      <c r="C118" s="95" t="s">
        <v>86</v>
      </c>
      <c r="D118" s="95" t="s">
        <v>391</v>
      </c>
      <c r="E118" s="97" t="s">
        <v>206</v>
      </c>
      <c r="F118" s="96">
        <v>2</v>
      </c>
      <c r="G118" s="98">
        <v>10.61</v>
      </c>
      <c r="H118" s="98">
        <v>13.35</v>
      </c>
      <c r="I118" s="98">
        <v>26.7</v>
      </c>
      <c r="J118" s="99">
        <v>3.1522039182673898E-5</v>
      </c>
    </row>
    <row r="119" spans="1:10" ht="65.099999999999994" customHeight="1" x14ac:dyDescent="0.25">
      <c r="A119" s="95" t="s">
        <v>392</v>
      </c>
      <c r="B119" s="96" t="s">
        <v>393</v>
      </c>
      <c r="C119" s="95" t="s">
        <v>86</v>
      </c>
      <c r="D119" s="95" t="s">
        <v>394</v>
      </c>
      <c r="E119" s="97" t="s">
        <v>130</v>
      </c>
      <c r="F119" s="96">
        <v>42</v>
      </c>
      <c r="G119" s="98">
        <v>99.62</v>
      </c>
      <c r="H119" s="98">
        <v>125.4</v>
      </c>
      <c r="I119" s="98">
        <v>5266.8</v>
      </c>
      <c r="J119" s="99">
        <v>6.2179878639440789E-3</v>
      </c>
    </row>
    <row r="120" spans="1:10" ht="39" customHeight="1" x14ac:dyDescent="0.25">
      <c r="A120" s="95" t="s">
        <v>395</v>
      </c>
      <c r="B120" s="96" t="s">
        <v>280</v>
      </c>
      <c r="C120" s="95" t="s">
        <v>86</v>
      </c>
      <c r="D120" s="95" t="s">
        <v>281</v>
      </c>
      <c r="E120" s="97" t="s">
        <v>130</v>
      </c>
      <c r="F120" s="96">
        <v>66</v>
      </c>
      <c r="G120" s="98">
        <v>22.76</v>
      </c>
      <c r="H120" s="98">
        <v>28.65</v>
      </c>
      <c r="I120" s="98">
        <v>1890.9</v>
      </c>
      <c r="J120" s="99">
        <v>2.2323978985212762E-3</v>
      </c>
    </row>
    <row r="121" spans="1:10" ht="39" customHeight="1" x14ac:dyDescent="0.25">
      <c r="A121" s="95" t="s">
        <v>396</v>
      </c>
      <c r="B121" s="96" t="s">
        <v>397</v>
      </c>
      <c r="C121" s="95" t="s">
        <v>86</v>
      </c>
      <c r="D121" s="95" t="s">
        <v>398</v>
      </c>
      <c r="E121" s="97" t="s">
        <v>206</v>
      </c>
      <c r="F121" s="96">
        <v>8</v>
      </c>
      <c r="G121" s="98">
        <v>31.53</v>
      </c>
      <c r="H121" s="98">
        <v>39.68</v>
      </c>
      <c r="I121" s="98">
        <v>317.44</v>
      </c>
      <c r="J121" s="99">
        <v>3.7476989206546826E-4</v>
      </c>
    </row>
    <row r="122" spans="1:10" ht="51.95" customHeight="1" x14ac:dyDescent="0.25">
      <c r="A122" s="95" t="s">
        <v>399</v>
      </c>
      <c r="B122" s="96" t="s">
        <v>400</v>
      </c>
      <c r="C122" s="95" t="s">
        <v>86</v>
      </c>
      <c r="D122" s="95" t="s">
        <v>401</v>
      </c>
      <c r="E122" s="97" t="s">
        <v>206</v>
      </c>
      <c r="F122" s="96">
        <v>8</v>
      </c>
      <c r="G122" s="98">
        <v>578.94000000000005</v>
      </c>
      <c r="H122" s="98">
        <v>728.76</v>
      </c>
      <c r="I122" s="98">
        <v>5830.08</v>
      </c>
      <c r="J122" s="99">
        <v>6.8829966366338374E-3</v>
      </c>
    </row>
    <row r="123" spans="1:10" ht="65.099999999999994" customHeight="1" x14ac:dyDescent="0.25">
      <c r="A123" s="95" t="s">
        <v>402</v>
      </c>
      <c r="B123" s="96" t="s">
        <v>403</v>
      </c>
      <c r="C123" s="95" t="s">
        <v>86</v>
      </c>
      <c r="D123" s="95" t="s">
        <v>404</v>
      </c>
      <c r="E123" s="97" t="s">
        <v>130</v>
      </c>
      <c r="F123" s="96">
        <v>90</v>
      </c>
      <c r="G123" s="98">
        <v>46.42</v>
      </c>
      <c r="H123" s="98">
        <v>58.43</v>
      </c>
      <c r="I123" s="98">
        <v>5258.7</v>
      </c>
      <c r="J123" s="99">
        <v>6.2084249981246157E-3</v>
      </c>
    </row>
    <row r="124" spans="1:10" ht="26.1" customHeight="1" x14ac:dyDescent="0.25">
      <c r="A124" s="95" t="s">
        <v>405</v>
      </c>
      <c r="B124" s="96" t="s">
        <v>310</v>
      </c>
      <c r="C124" s="95" t="s">
        <v>86</v>
      </c>
      <c r="D124" s="95" t="s">
        <v>311</v>
      </c>
      <c r="E124" s="97" t="s">
        <v>206</v>
      </c>
      <c r="F124" s="96">
        <v>2</v>
      </c>
      <c r="G124" s="98">
        <v>121.76</v>
      </c>
      <c r="H124" s="98">
        <v>153.27000000000001</v>
      </c>
      <c r="I124" s="98">
        <v>306.54000000000002</v>
      </c>
      <c r="J124" s="99">
        <v>3.6190134423433925E-4</v>
      </c>
    </row>
    <row r="125" spans="1:10" ht="26.1" customHeight="1" x14ac:dyDescent="0.25">
      <c r="A125" s="95" t="s">
        <v>406</v>
      </c>
      <c r="B125" s="96" t="s">
        <v>292</v>
      </c>
      <c r="C125" s="95" t="s">
        <v>86</v>
      </c>
      <c r="D125" s="95" t="s">
        <v>293</v>
      </c>
      <c r="E125" s="97" t="s">
        <v>206</v>
      </c>
      <c r="F125" s="96">
        <v>2</v>
      </c>
      <c r="G125" s="98">
        <v>95.72</v>
      </c>
      <c r="H125" s="98">
        <v>120.49</v>
      </c>
      <c r="I125" s="98">
        <v>240.98</v>
      </c>
      <c r="J125" s="99">
        <v>2.8450116113261262E-4</v>
      </c>
    </row>
    <row r="126" spans="1:10" ht="39" customHeight="1" x14ac:dyDescent="0.25">
      <c r="A126" s="95" t="s">
        <v>407</v>
      </c>
      <c r="B126" s="96" t="s">
        <v>408</v>
      </c>
      <c r="C126" s="95" t="s">
        <v>86</v>
      </c>
      <c r="D126" s="95" t="s">
        <v>409</v>
      </c>
      <c r="E126" s="97" t="s">
        <v>206</v>
      </c>
      <c r="F126" s="96">
        <v>4</v>
      </c>
      <c r="G126" s="98">
        <v>74.45</v>
      </c>
      <c r="H126" s="98">
        <v>93.71</v>
      </c>
      <c r="I126" s="98">
        <v>374.84</v>
      </c>
      <c r="J126" s="99">
        <v>4.4253637330462489E-4</v>
      </c>
    </row>
    <row r="127" spans="1:10" ht="24" customHeight="1" x14ac:dyDescent="0.25">
      <c r="A127" s="91" t="s">
        <v>410</v>
      </c>
      <c r="B127" s="91"/>
      <c r="C127" s="91"/>
      <c r="D127" s="91" t="s">
        <v>411</v>
      </c>
      <c r="E127" s="91"/>
      <c r="F127" s="92"/>
      <c r="G127" s="91"/>
      <c r="H127" s="91"/>
      <c r="I127" s="93">
        <v>1562.15</v>
      </c>
      <c r="J127" s="94">
        <v>1.8442754123301137E-3</v>
      </c>
    </row>
    <row r="128" spans="1:10" ht="39" customHeight="1" x14ac:dyDescent="0.25">
      <c r="A128" s="95" t="s">
        <v>412</v>
      </c>
      <c r="B128" s="96" t="s">
        <v>413</v>
      </c>
      <c r="C128" s="95" t="s">
        <v>86</v>
      </c>
      <c r="D128" s="95" t="s">
        <v>414</v>
      </c>
      <c r="E128" s="97" t="s">
        <v>206</v>
      </c>
      <c r="F128" s="96">
        <v>1</v>
      </c>
      <c r="G128" s="98">
        <v>795.46</v>
      </c>
      <c r="H128" s="98">
        <v>1001.32</v>
      </c>
      <c r="I128" s="98">
        <v>1001.32</v>
      </c>
      <c r="J128" s="99">
        <v>1.1821591114005629E-3</v>
      </c>
    </row>
    <row r="129" spans="1:10" ht="39" customHeight="1" x14ac:dyDescent="0.25">
      <c r="A129" s="95" t="s">
        <v>415</v>
      </c>
      <c r="B129" s="96" t="s">
        <v>416</v>
      </c>
      <c r="C129" s="95" t="s">
        <v>86</v>
      </c>
      <c r="D129" s="95" t="s">
        <v>417</v>
      </c>
      <c r="E129" s="97" t="s">
        <v>206</v>
      </c>
      <c r="F129" s="96">
        <v>1</v>
      </c>
      <c r="G129" s="98">
        <v>260.85000000000002</v>
      </c>
      <c r="H129" s="98">
        <v>328.35</v>
      </c>
      <c r="I129" s="98">
        <v>328.35</v>
      </c>
      <c r="J129" s="99">
        <v>3.8765024590378184E-4</v>
      </c>
    </row>
    <row r="130" spans="1:10" ht="39" customHeight="1" x14ac:dyDescent="0.25">
      <c r="A130" s="95" t="s">
        <v>418</v>
      </c>
      <c r="B130" s="96" t="s">
        <v>419</v>
      </c>
      <c r="C130" s="95" t="s">
        <v>86</v>
      </c>
      <c r="D130" s="95" t="s">
        <v>420</v>
      </c>
      <c r="E130" s="97" t="s">
        <v>206</v>
      </c>
      <c r="F130" s="96">
        <v>8</v>
      </c>
      <c r="G130" s="98">
        <v>23.09</v>
      </c>
      <c r="H130" s="98">
        <v>29.06</v>
      </c>
      <c r="I130" s="98">
        <v>232.48</v>
      </c>
      <c r="J130" s="99">
        <v>2.7446605502576884E-4</v>
      </c>
    </row>
    <row r="131" spans="1:10" ht="24" customHeight="1" x14ac:dyDescent="0.25">
      <c r="A131" s="91" t="s">
        <v>421</v>
      </c>
      <c r="B131" s="91"/>
      <c r="C131" s="91"/>
      <c r="D131" s="91" t="s">
        <v>422</v>
      </c>
      <c r="E131" s="91"/>
      <c r="F131" s="92"/>
      <c r="G131" s="91"/>
      <c r="H131" s="91"/>
      <c r="I131" s="93">
        <v>3844.8</v>
      </c>
      <c r="J131" s="94">
        <v>4.5391736423050413E-3</v>
      </c>
    </row>
    <row r="132" spans="1:10" ht="24" customHeight="1" x14ac:dyDescent="0.25">
      <c r="A132" s="95" t="s">
        <v>423</v>
      </c>
      <c r="B132" s="96" t="s">
        <v>424</v>
      </c>
      <c r="C132" s="95" t="s">
        <v>86</v>
      </c>
      <c r="D132" s="95" t="s">
        <v>425</v>
      </c>
      <c r="E132" s="97" t="s">
        <v>88</v>
      </c>
      <c r="F132" s="96">
        <v>420</v>
      </c>
      <c r="G132" s="98">
        <v>1.78</v>
      </c>
      <c r="H132" s="98">
        <v>2.2400000000000002</v>
      </c>
      <c r="I132" s="98">
        <v>940.8</v>
      </c>
      <c r="J132" s="99">
        <v>1.1107091559198355E-3</v>
      </c>
    </row>
    <row r="133" spans="1:10" ht="24" customHeight="1" x14ac:dyDescent="0.25">
      <c r="A133" s="95" t="s">
        <v>426</v>
      </c>
      <c r="B133" s="96" t="s">
        <v>427</v>
      </c>
      <c r="C133" s="95" t="s">
        <v>86</v>
      </c>
      <c r="D133" s="95" t="s">
        <v>428</v>
      </c>
      <c r="E133" s="97" t="s">
        <v>88</v>
      </c>
      <c r="F133" s="96">
        <v>600</v>
      </c>
      <c r="G133" s="98">
        <v>3.85</v>
      </c>
      <c r="H133" s="98">
        <v>4.84</v>
      </c>
      <c r="I133" s="98">
        <v>2904</v>
      </c>
      <c r="J133" s="99">
        <v>3.4284644863852064E-3</v>
      </c>
    </row>
    <row r="134" spans="1:10" x14ac:dyDescent="0.25">
      <c r="A134" s="100"/>
      <c r="B134" s="100"/>
      <c r="C134" s="100"/>
      <c r="D134" s="100"/>
      <c r="E134" s="100"/>
      <c r="F134" s="100"/>
      <c r="G134" s="100"/>
      <c r="H134" s="100"/>
      <c r="I134" s="100"/>
      <c r="J134" s="100"/>
    </row>
    <row r="135" spans="1:10" ht="20.25" x14ac:dyDescent="0.25">
      <c r="A135" s="101"/>
      <c r="B135" s="101"/>
      <c r="C135" s="101"/>
      <c r="D135" s="102"/>
      <c r="E135" s="103"/>
      <c r="F135" s="107" t="s">
        <v>429</v>
      </c>
      <c r="G135" s="108"/>
      <c r="H135" s="109">
        <v>672968.28</v>
      </c>
      <c r="I135" s="108"/>
      <c r="J135" s="108"/>
    </row>
    <row r="136" spans="1:10" ht="20.25" x14ac:dyDescent="0.25">
      <c r="A136" s="101"/>
      <c r="B136" s="101"/>
      <c r="C136" s="101"/>
      <c r="D136" s="102"/>
      <c r="E136" s="103"/>
      <c r="F136" s="107" t="s">
        <v>430</v>
      </c>
      <c r="G136" s="108"/>
      <c r="H136" s="109">
        <v>174058.14</v>
      </c>
      <c r="I136" s="108"/>
      <c r="J136" s="108"/>
    </row>
    <row r="137" spans="1:10" ht="20.25" x14ac:dyDescent="0.25">
      <c r="A137" s="101"/>
      <c r="B137" s="101"/>
      <c r="C137" s="101"/>
      <c r="D137" s="102"/>
      <c r="E137" s="103"/>
      <c r="F137" s="107" t="s">
        <v>431</v>
      </c>
      <c r="G137" s="108"/>
      <c r="H137" s="109">
        <v>847026.42</v>
      </c>
      <c r="I137" s="108"/>
      <c r="J137" s="108"/>
    </row>
    <row r="138" spans="1:10" ht="60" customHeight="1" x14ac:dyDescent="0.25">
      <c r="A138" s="104"/>
      <c r="B138" s="104"/>
      <c r="C138" s="104"/>
      <c r="D138" s="104"/>
      <c r="E138" s="104"/>
      <c r="F138" s="104"/>
      <c r="G138" s="104"/>
      <c r="H138" s="104"/>
      <c r="I138" s="104"/>
      <c r="J138" s="104"/>
    </row>
    <row r="139" spans="1:10" ht="69.95" customHeight="1" x14ac:dyDescent="0.25">
      <c r="A139" s="105" t="s">
        <v>432</v>
      </c>
      <c r="B139" s="87"/>
      <c r="C139" s="87"/>
      <c r="D139" s="87"/>
      <c r="E139" s="87"/>
      <c r="F139" s="87"/>
      <c r="G139" s="87"/>
      <c r="H139" s="87"/>
      <c r="I139" s="87"/>
      <c r="J139" s="87"/>
    </row>
  </sheetData>
  <mergeCells count="17">
    <mergeCell ref="A137:C137"/>
    <mergeCell ref="F137:G137"/>
    <mergeCell ref="H137:J137"/>
    <mergeCell ref="A139:J139"/>
    <mergeCell ref="A3:J3"/>
    <mergeCell ref="A135:C135"/>
    <mergeCell ref="F135:G135"/>
    <mergeCell ref="H135:J135"/>
    <mergeCell ref="A136:C136"/>
    <mergeCell ref="F136:G136"/>
    <mergeCell ref="H136:J136"/>
    <mergeCell ref="E1:F1"/>
    <mergeCell ref="G1:H1"/>
    <mergeCell ref="I1:J1"/>
    <mergeCell ref="E2:F2"/>
    <mergeCell ref="G2:H2"/>
    <mergeCell ref="I2:J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93BE-B69D-41AC-B9D9-A60F2B9DEF34}">
  <dimension ref="A1:J138"/>
  <sheetViews>
    <sheetView workbookViewId="0">
      <selection activeCell="H136" sqref="F134:J136"/>
    </sheetView>
  </sheetViews>
  <sheetFormatPr defaultRowHeight="15" x14ac:dyDescent="0.25"/>
  <cols>
    <col min="1" max="2" width="11.42578125" bestFit="1" customWidth="1"/>
    <col min="3" max="3" width="15.140625" bestFit="1" customWidth="1"/>
    <col min="4" max="4" width="68.5703125" bestFit="1" customWidth="1"/>
    <col min="6" max="10" width="14.85546875" bestFit="1" customWidth="1"/>
  </cols>
  <sheetData>
    <row r="1" spans="1:10" x14ac:dyDescent="0.25">
      <c r="A1" s="82"/>
      <c r="B1" s="82"/>
      <c r="C1" s="82"/>
      <c r="D1" s="82" t="s">
        <v>62</v>
      </c>
      <c r="E1" s="83" t="s">
        <v>63</v>
      </c>
      <c r="F1" s="83"/>
      <c r="G1" s="83" t="s">
        <v>64</v>
      </c>
      <c r="H1" s="83"/>
      <c r="I1" s="83" t="s">
        <v>65</v>
      </c>
      <c r="J1" s="83"/>
    </row>
    <row r="2" spans="1:10" ht="80.099999999999994" customHeight="1" x14ac:dyDescent="0.25">
      <c r="A2" s="84"/>
      <c r="B2" s="84"/>
      <c r="C2" s="84"/>
      <c r="D2" s="106" t="s">
        <v>478</v>
      </c>
      <c r="E2" s="85" t="s">
        <v>66</v>
      </c>
      <c r="F2" s="85"/>
      <c r="G2" s="85" t="s">
        <v>67</v>
      </c>
      <c r="H2" s="85"/>
      <c r="I2" s="85" t="s">
        <v>68</v>
      </c>
      <c r="J2" s="85"/>
    </row>
    <row r="3" spans="1:10" x14ac:dyDescent="0.25">
      <c r="A3" s="86" t="s">
        <v>69</v>
      </c>
      <c r="B3" s="87"/>
      <c r="C3" s="87"/>
      <c r="D3" s="87"/>
      <c r="E3" s="87"/>
      <c r="F3" s="87"/>
      <c r="G3" s="87"/>
      <c r="H3" s="87"/>
      <c r="I3" s="87"/>
      <c r="J3" s="87"/>
    </row>
    <row r="4" spans="1:10" ht="30" customHeight="1" x14ac:dyDescent="0.25">
      <c r="A4" s="88" t="s">
        <v>70</v>
      </c>
      <c r="B4" s="89" t="s">
        <v>71</v>
      </c>
      <c r="C4" s="88" t="s">
        <v>72</v>
      </c>
      <c r="D4" s="88" t="s">
        <v>73</v>
      </c>
      <c r="E4" s="90" t="s">
        <v>74</v>
      </c>
      <c r="F4" s="89" t="s">
        <v>75</v>
      </c>
      <c r="G4" s="89" t="s">
        <v>76</v>
      </c>
      <c r="H4" s="89" t="s">
        <v>77</v>
      </c>
      <c r="I4" s="89" t="s">
        <v>78</v>
      </c>
      <c r="J4" s="89" t="s">
        <v>79</v>
      </c>
    </row>
    <row r="5" spans="1:10" ht="24" customHeight="1" x14ac:dyDescent="0.25">
      <c r="A5" s="91" t="s">
        <v>80</v>
      </c>
      <c r="B5" s="91"/>
      <c r="C5" s="91"/>
      <c r="D5" s="91" t="s">
        <v>50</v>
      </c>
      <c r="E5" s="91"/>
      <c r="F5" s="92"/>
      <c r="G5" s="91"/>
      <c r="H5" s="91"/>
      <c r="I5" s="93">
        <v>837825.56</v>
      </c>
      <c r="J5" s="94">
        <v>1</v>
      </c>
    </row>
    <row r="6" spans="1:10" ht="24" customHeight="1" x14ac:dyDescent="0.25">
      <c r="A6" s="91" t="s">
        <v>82</v>
      </c>
      <c r="B6" s="91"/>
      <c r="C6" s="91"/>
      <c r="D6" s="91" t="s">
        <v>83</v>
      </c>
      <c r="E6" s="91"/>
      <c r="F6" s="92"/>
      <c r="G6" s="91"/>
      <c r="H6" s="91"/>
      <c r="I6" s="93">
        <v>16683.490000000002</v>
      </c>
      <c r="J6" s="94">
        <v>1.991284438732091E-2</v>
      </c>
    </row>
    <row r="7" spans="1:10" ht="39" customHeight="1" x14ac:dyDescent="0.25">
      <c r="A7" s="95" t="s">
        <v>84</v>
      </c>
      <c r="B7" s="96" t="s">
        <v>85</v>
      </c>
      <c r="C7" s="95" t="s">
        <v>86</v>
      </c>
      <c r="D7" s="95" t="s">
        <v>87</v>
      </c>
      <c r="E7" s="97" t="s">
        <v>88</v>
      </c>
      <c r="F7" s="96">
        <v>12</v>
      </c>
      <c r="G7" s="98">
        <v>365.46</v>
      </c>
      <c r="H7" s="98">
        <v>460.04</v>
      </c>
      <c r="I7" s="98">
        <v>5520.48</v>
      </c>
      <c r="J7" s="99">
        <v>6.5890565573100924E-3</v>
      </c>
    </row>
    <row r="8" spans="1:10" ht="24" customHeight="1" x14ac:dyDescent="0.25">
      <c r="A8" s="95" t="s">
        <v>89</v>
      </c>
      <c r="B8" s="96" t="s">
        <v>90</v>
      </c>
      <c r="C8" s="95" t="s">
        <v>86</v>
      </c>
      <c r="D8" s="95" t="s">
        <v>91</v>
      </c>
      <c r="E8" s="97" t="s">
        <v>92</v>
      </c>
      <c r="F8" s="96">
        <v>1</v>
      </c>
      <c r="G8" s="98">
        <v>8867.98</v>
      </c>
      <c r="H8" s="98">
        <v>11163.01</v>
      </c>
      <c r="I8" s="98">
        <v>11163.01</v>
      </c>
      <c r="J8" s="99">
        <v>1.3323787830010821E-2</v>
      </c>
    </row>
    <row r="9" spans="1:10" ht="24" customHeight="1" x14ac:dyDescent="0.25">
      <c r="A9" s="91" t="s">
        <v>93</v>
      </c>
      <c r="B9" s="91"/>
      <c r="C9" s="91"/>
      <c r="D9" s="91" t="s">
        <v>433</v>
      </c>
      <c r="E9" s="91"/>
      <c r="F9" s="92"/>
      <c r="G9" s="91"/>
      <c r="H9" s="91"/>
      <c r="I9" s="93">
        <v>414935.07</v>
      </c>
      <c r="J9" s="94">
        <v>0.49525234107204846</v>
      </c>
    </row>
    <row r="10" spans="1:10" ht="24" customHeight="1" x14ac:dyDescent="0.25">
      <c r="A10" s="91" t="s">
        <v>95</v>
      </c>
      <c r="B10" s="91"/>
      <c r="C10" s="91"/>
      <c r="D10" s="91" t="s">
        <v>96</v>
      </c>
      <c r="E10" s="91"/>
      <c r="F10" s="92"/>
      <c r="G10" s="91"/>
      <c r="H10" s="91"/>
      <c r="I10" s="93">
        <v>38268.339999999997</v>
      </c>
      <c r="J10" s="94">
        <v>4.5675784825662279E-2</v>
      </c>
    </row>
    <row r="11" spans="1:10" ht="26.1" customHeight="1" x14ac:dyDescent="0.25">
      <c r="A11" s="95" t="s">
        <v>97</v>
      </c>
      <c r="B11" s="96" t="s">
        <v>98</v>
      </c>
      <c r="C11" s="95" t="s">
        <v>86</v>
      </c>
      <c r="D11" s="95" t="s">
        <v>99</v>
      </c>
      <c r="E11" s="97" t="s">
        <v>100</v>
      </c>
      <c r="F11" s="96">
        <v>5.5</v>
      </c>
      <c r="G11" s="98">
        <v>60.03</v>
      </c>
      <c r="H11" s="98">
        <v>75.56</v>
      </c>
      <c r="I11" s="98">
        <v>415.58</v>
      </c>
      <c r="J11" s="99">
        <v>4.9602210751364516E-4</v>
      </c>
    </row>
    <row r="12" spans="1:10" ht="26.1" customHeight="1" x14ac:dyDescent="0.25">
      <c r="A12" s="95" t="s">
        <v>101</v>
      </c>
      <c r="B12" s="96" t="s">
        <v>102</v>
      </c>
      <c r="C12" s="95" t="s">
        <v>86</v>
      </c>
      <c r="D12" s="95" t="s">
        <v>103</v>
      </c>
      <c r="E12" s="97" t="s">
        <v>100</v>
      </c>
      <c r="F12" s="96">
        <v>0.14000000000000001</v>
      </c>
      <c r="G12" s="98">
        <v>603.28</v>
      </c>
      <c r="H12" s="98">
        <v>759.4</v>
      </c>
      <c r="I12" s="98">
        <v>106.31</v>
      </c>
      <c r="J12" s="99">
        <v>1.2688798847340012E-4</v>
      </c>
    </row>
    <row r="13" spans="1:10" ht="26.1" customHeight="1" x14ac:dyDescent="0.25">
      <c r="A13" s="95" t="s">
        <v>104</v>
      </c>
      <c r="B13" s="96" t="s">
        <v>105</v>
      </c>
      <c r="C13" s="95" t="s">
        <v>106</v>
      </c>
      <c r="D13" s="95" t="s">
        <v>107</v>
      </c>
      <c r="E13" s="97" t="s">
        <v>88</v>
      </c>
      <c r="F13" s="96">
        <v>1042.72</v>
      </c>
      <c r="G13" s="98">
        <v>17.03</v>
      </c>
      <c r="H13" s="98">
        <v>21.43</v>
      </c>
      <c r="I13" s="98">
        <v>22345.48</v>
      </c>
      <c r="J13" s="99">
        <v>2.6670802452004448E-2</v>
      </c>
    </row>
    <row r="14" spans="1:10" ht="24" customHeight="1" x14ac:dyDescent="0.25">
      <c r="A14" s="95" t="s">
        <v>108</v>
      </c>
      <c r="B14" s="96" t="s">
        <v>109</v>
      </c>
      <c r="C14" s="95" t="s">
        <v>106</v>
      </c>
      <c r="D14" s="95" t="s">
        <v>110</v>
      </c>
      <c r="E14" s="97" t="s">
        <v>88</v>
      </c>
      <c r="F14" s="96">
        <v>1042.72</v>
      </c>
      <c r="G14" s="98">
        <v>11.74</v>
      </c>
      <c r="H14" s="98">
        <v>14.77</v>
      </c>
      <c r="I14" s="98">
        <v>15400.97</v>
      </c>
      <c r="J14" s="99">
        <v>1.8382072277670785E-2</v>
      </c>
    </row>
    <row r="15" spans="1:10" ht="24" customHeight="1" x14ac:dyDescent="0.25">
      <c r="A15" s="91" t="s">
        <v>111</v>
      </c>
      <c r="B15" s="91"/>
      <c r="C15" s="91"/>
      <c r="D15" s="91" t="s">
        <v>112</v>
      </c>
      <c r="E15" s="91"/>
      <c r="F15" s="92"/>
      <c r="G15" s="91"/>
      <c r="H15" s="91"/>
      <c r="I15" s="93">
        <v>4376.49</v>
      </c>
      <c r="J15" s="94">
        <v>5.2236291287174382E-3</v>
      </c>
    </row>
    <row r="16" spans="1:10" ht="26.1" customHeight="1" x14ac:dyDescent="0.25">
      <c r="A16" s="95" t="s">
        <v>113</v>
      </c>
      <c r="B16" s="96" t="s">
        <v>114</v>
      </c>
      <c r="C16" s="95" t="s">
        <v>86</v>
      </c>
      <c r="D16" s="95" t="s">
        <v>115</v>
      </c>
      <c r="E16" s="97" t="s">
        <v>100</v>
      </c>
      <c r="F16" s="96">
        <v>23.58</v>
      </c>
      <c r="G16" s="98">
        <v>88.21</v>
      </c>
      <c r="H16" s="98">
        <v>111.03</v>
      </c>
      <c r="I16" s="98">
        <v>2618.08</v>
      </c>
      <c r="J16" s="99">
        <v>3.1248509534610044E-3</v>
      </c>
    </row>
    <row r="17" spans="1:10" ht="24" customHeight="1" x14ac:dyDescent="0.25">
      <c r="A17" s="95" t="s">
        <v>116</v>
      </c>
      <c r="B17" s="96" t="s">
        <v>117</v>
      </c>
      <c r="C17" s="95" t="s">
        <v>106</v>
      </c>
      <c r="D17" s="95" t="s">
        <v>118</v>
      </c>
      <c r="E17" s="97" t="s">
        <v>88</v>
      </c>
      <c r="F17" s="96">
        <v>41.94</v>
      </c>
      <c r="G17" s="98">
        <v>25.56</v>
      </c>
      <c r="H17" s="98">
        <v>32.17</v>
      </c>
      <c r="I17" s="98">
        <v>1349.2</v>
      </c>
      <c r="J17" s="99">
        <v>1.6103590823846434E-3</v>
      </c>
    </row>
    <row r="18" spans="1:10" ht="26.1" customHeight="1" x14ac:dyDescent="0.25">
      <c r="A18" s="95" t="s">
        <v>119</v>
      </c>
      <c r="B18" s="96" t="s">
        <v>120</v>
      </c>
      <c r="C18" s="95" t="s">
        <v>86</v>
      </c>
      <c r="D18" s="95" t="s">
        <v>121</v>
      </c>
      <c r="E18" s="97" t="s">
        <v>100</v>
      </c>
      <c r="F18" s="96">
        <v>3.2</v>
      </c>
      <c r="G18" s="98">
        <v>28.43</v>
      </c>
      <c r="H18" s="98">
        <v>35.78</v>
      </c>
      <c r="I18" s="98">
        <v>114.49</v>
      </c>
      <c r="J18" s="99">
        <v>1.3665135735414899E-4</v>
      </c>
    </row>
    <row r="19" spans="1:10" ht="26.1" customHeight="1" x14ac:dyDescent="0.25">
      <c r="A19" s="95" t="s">
        <v>122</v>
      </c>
      <c r="B19" s="96" t="s">
        <v>123</v>
      </c>
      <c r="C19" s="95" t="s">
        <v>86</v>
      </c>
      <c r="D19" s="95" t="s">
        <v>124</v>
      </c>
      <c r="E19" s="97" t="s">
        <v>100</v>
      </c>
      <c r="F19" s="96">
        <v>3</v>
      </c>
      <c r="G19" s="98">
        <v>78.05</v>
      </c>
      <c r="H19" s="98">
        <v>98.24</v>
      </c>
      <c r="I19" s="98">
        <v>294.72000000000003</v>
      </c>
      <c r="J19" s="99">
        <v>3.5176773551764165E-4</v>
      </c>
    </row>
    <row r="20" spans="1:10" ht="24" customHeight="1" x14ac:dyDescent="0.25">
      <c r="A20" s="91" t="s">
        <v>125</v>
      </c>
      <c r="B20" s="91"/>
      <c r="C20" s="91"/>
      <c r="D20" s="91" t="s">
        <v>126</v>
      </c>
      <c r="E20" s="91"/>
      <c r="F20" s="92"/>
      <c r="G20" s="91"/>
      <c r="H20" s="91"/>
      <c r="I20" s="93">
        <v>90764.7</v>
      </c>
      <c r="J20" s="94">
        <v>0.10833364883258037</v>
      </c>
    </row>
    <row r="21" spans="1:10" ht="39" customHeight="1" x14ac:dyDescent="0.25">
      <c r="A21" s="95" t="s">
        <v>127</v>
      </c>
      <c r="B21" s="96" t="s">
        <v>128</v>
      </c>
      <c r="C21" s="95" t="s">
        <v>86</v>
      </c>
      <c r="D21" s="95" t="s">
        <v>129</v>
      </c>
      <c r="E21" s="97" t="s">
        <v>130</v>
      </c>
      <c r="F21" s="96">
        <v>63.52</v>
      </c>
      <c r="G21" s="98">
        <v>62.6</v>
      </c>
      <c r="H21" s="98">
        <v>78.8</v>
      </c>
      <c r="I21" s="98">
        <v>5005.37</v>
      </c>
      <c r="J21" s="99">
        <v>5.9742388379748169E-3</v>
      </c>
    </row>
    <row r="22" spans="1:10" ht="24" customHeight="1" x14ac:dyDescent="0.25">
      <c r="A22" s="95" t="s">
        <v>127</v>
      </c>
      <c r="B22" s="96" t="s">
        <v>131</v>
      </c>
      <c r="C22" s="95" t="s">
        <v>106</v>
      </c>
      <c r="D22" s="95" t="s">
        <v>132</v>
      </c>
      <c r="E22" s="97" t="s">
        <v>133</v>
      </c>
      <c r="F22" s="96">
        <v>35</v>
      </c>
      <c r="G22" s="98">
        <v>56.01</v>
      </c>
      <c r="H22" s="98">
        <v>70.5</v>
      </c>
      <c r="I22" s="98">
        <v>2467.5</v>
      </c>
      <c r="J22" s="99">
        <v>2.9451238035755321E-3</v>
      </c>
    </row>
    <row r="23" spans="1:10" ht="39" customHeight="1" x14ac:dyDescent="0.25">
      <c r="A23" s="95" t="s">
        <v>134</v>
      </c>
      <c r="B23" s="96" t="s">
        <v>135</v>
      </c>
      <c r="C23" s="95" t="s">
        <v>86</v>
      </c>
      <c r="D23" s="95" t="s">
        <v>136</v>
      </c>
      <c r="E23" s="97" t="s">
        <v>88</v>
      </c>
      <c r="F23" s="96">
        <v>41.94</v>
      </c>
      <c r="G23" s="98">
        <v>34.22</v>
      </c>
      <c r="H23" s="98">
        <v>43.07</v>
      </c>
      <c r="I23" s="98">
        <v>1806.35</v>
      </c>
      <c r="J23" s="99">
        <v>2.1559977234401873E-3</v>
      </c>
    </row>
    <row r="24" spans="1:10" ht="39" customHeight="1" x14ac:dyDescent="0.25">
      <c r="A24" s="95" t="s">
        <v>137</v>
      </c>
      <c r="B24" s="96" t="s">
        <v>138</v>
      </c>
      <c r="C24" s="95" t="s">
        <v>86</v>
      </c>
      <c r="D24" s="95" t="s">
        <v>139</v>
      </c>
      <c r="E24" s="97" t="s">
        <v>88</v>
      </c>
      <c r="F24" s="96">
        <v>23.2</v>
      </c>
      <c r="G24" s="98">
        <v>168.24</v>
      </c>
      <c r="H24" s="98">
        <v>211.78</v>
      </c>
      <c r="I24" s="98">
        <v>4913.29</v>
      </c>
      <c r="J24" s="99">
        <v>5.8643352919431103E-3</v>
      </c>
    </row>
    <row r="25" spans="1:10" ht="39" customHeight="1" x14ac:dyDescent="0.25">
      <c r="A25" s="95" t="s">
        <v>140</v>
      </c>
      <c r="B25" s="96" t="s">
        <v>141</v>
      </c>
      <c r="C25" s="95" t="s">
        <v>86</v>
      </c>
      <c r="D25" s="95" t="s">
        <v>142</v>
      </c>
      <c r="E25" s="97" t="s">
        <v>88</v>
      </c>
      <c r="F25" s="96">
        <v>56</v>
      </c>
      <c r="G25" s="98">
        <v>84.86</v>
      </c>
      <c r="H25" s="98">
        <v>106.82</v>
      </c>
      <c r="I25" s="98">
        <v>5981.92</v>
      </c>
      <c r="J25" s="99">
        <v>7.1398155959815791E-3</v>
      </c>
    </row>
    <row r="26" spans="1:10" ht="26.1" customHeight="1" x14ac:dyDescent="0.25">
      <c r="A26" s="95" t="s">
        <v>143</v>
      </c>
      <c r="B26" s="96" t="s">
        <v>144</v>
      </c>
      <c r="C26" s="95" t="s">
        <v>86</v>
      </c>
      <c r="D26" s="95" t="s">
        <v>145</v>
      </c>
      <c r="E26" s="97" t="s">
        <v>146</v>
      </c>
      <c r="F26" s="96">
        <v>79.2</v>
      </c>
      <c r="G26" s="98">
        <v>16.53</v>
      </c>
      <c r="H26" s="98">
        <v>20.8</v>
      </c>
      <c r="I26" s="98">
        <v>1647.36</v>
      </c>
      <c r="J26" s="99">
        <v>1.9662326845220619E-3</v>
      </c>
    </row>
    <row r="27" spans="1:10" ht="26.1" customHeight="1" x14ac:dyDescent="0.25">
      <c r="A27" s="95" t="s">
        <v>147</v>
      </c>
      <c r="B27" s="96" t="s">
        <v>148</v>
      </c>
      <c r="C27" s="95" t="s">
        <v>86</v>
      </c>
      <c r="D27" s="95" t="s">
        <v>149</v>
      </c>
      <c r="E27" s="97" t="s">
        <v>146</v>
      </c>
      <c r="F27" s="96">
        <v>205</v>
      </c>
      <c r="G27" s="98">
        <v>14.93</v>
      </c>
      <c r="H27" s="98">
        <v>18.79</v>
      </c>
      <c r="I27" s="98">
        <v>3851.95</v>
      </c>
      <c r="J27" s="99">
        <v>4.5975560831541112E-3</v>
      </c>
    </row>
    <row r="28" spans="1:10" ht="51.95" customHeight="1" x14ac:dyDescent="0.25">
      <c r="A28" s="95" t="s">
        <v>150</v>
      </c>
      <c r="B28" s="96" t="s">
        <v>151</v>
      </c>
      <c r="C28" s="95" t="s">
        <v>86</v>
      </c>
      <c r="D28" s="95" t="s">
        <v>152</v>
      </c>
      <c r="E28" s="97" t="s">
        <v>146</v>
      </c>
      <c r="F28" s="96">
        <v>184.1</v>
      </c>
      <c r="G28" s="98">
        <v>15.15</v>
      </c>
      <c r="H28" s="98">
        <v>19.07</v>
      </c>
      <c r="I28" s="98">
        <v>3510.78</v>
      </c>
      <c r="J28" s="99">
        <v>4.1903472126107013E-3</v>
      </c>
    </row>
    <row r="29" spans="1:10" ht="51.95" customHeight="1" x14ac:dyDescent="0.25">
      <c r="A29" s="95" t="s">
        <v>153</v>
      </c>
      <c r="B29" s="96" t="s">
        <v>154</v>
      </c>
      <c r="C29" s="95" t="s">
        <v>86</v>
      </c>
      <c r="D29" s="95" t="s">
        <v>155</v>
      </c>
      <c r="E29" s="97" t="s">
        <v>146</v>
      </c>
      <c r="F29" s="96">
        <v>208.6</v>
      </c>
      <c r="G29" s="98">
        <v>13.09</v>
      </c>
      <c r="H29" s="98">
        <v>16.47</v>
      </c>
      <c r="I29" s="98">
        <v>3435.64</v>
      </c>
      <c r="J29" s="99">
        <v>4.1006626725496416E-3</v>
      </c>
    </row>
    <row r="30" spans="1:10" ht="26.1" customHeight="1" x14ac:dyDescent="0.25">
      <c r="A30" s="95" t="s">
        <v>156</v>
      </c>
      <c r="B30" s="96" t="s">
        <v>157</v>
      </c>
      <c r="C30" s="95" t="s">
        <v>86</v>
      </c>
      <c r="D30" s="95" t="s">
        <v>158</v>
      </c>
      <c r="E30" s="97" t="s">
        <v>100</v>
      </c>
      <c r="F30" s="96">
        <v>28.1</v>
      </c>
      <c r="G30" s="98">
        <v>319.3</v>
      </c>
      <c r="H30" s="98">
        <v>401.93</v>
      </c>
      <c r="I30" s="98">
        <v>11294.23</v>
      </c>
      <c r="J30" s="99">
        <v>1.3480407544501269E-2</v>
      </c>
    </row>
    <row r="31" spans="1:10" ht="39" customHeight="1" x14ac:dyDescent="0.25">
      <c r="A31" s="95" t="s">
        <v>159</v>
      </c>
      <c r="B31" s="96" t="s">
        <v>160</v>
      </c>
      <c r="C31" s="95" t="s">
        <v>86</v>
      </c>
      <c r="D31" s="95" t="s">
        <v>161</v>
      </c>
      <c r="E31" s="97" t="s">
        <v>100</v>
      </c>
      <c r="F31" s="96">
        <v>28.1</v>
      </c>
      <c r="G31" s="98">
        <v>528.29</v>
      </c>
      <c r="H31" s="98">
        <v>665.01</v>
      </c>
      <c r="I31" s="98">
        <v>18686.78</v>
      </c>
      <c r="J31" s="99">
        <v>2.2303902974743335E-2</v>
      </c>
    </row>
    <row r="32" spans="1:10" ht="39" customHeight="1" x14ac:dyDescent="0.25">
      <c r="A32" s="95" t="s">
        <v>162</v>
      </c>
      <c r="B32" s="96" t="s">
        <v>163</v>
      </c>
      <c r="C32" s="95" t="s">
        <v>86</v>
      </c>
      <c r="D32" s="95" t="s">
        <v>164</v>
      </c>
      <c r="E32" s="97" t="s">
        <v>88</v>
      </c>
      <c r="F32" s="96">
        <v>94</v>
      </c>
      <c r="G32" s="98">
        <v>123.95</v>
      </c>
      <c r="H32" s="98">
        <v>156.02000000000001</v>
      </c>
      <c r="I32" s="98">
        <v>14665.88</v>
      </c>
      <c r="J32" s="99">
        <v>1.7504693936527791E-2</v>
      </c>
    </row>
    <row r="33" spans="1:10" ht="39" customHeight="1" x14ac:dyDescent="0.25">
      <c r="A33" s="95" t="s">
        <v>165</v>
      </c>
      <c r="B33" s="96" t="s">
        <v>166</v>
      </c>
      <c r="C33" s="95" t="s">
        <v>86</v>
      </c>
      <c r="D33" s="95" t="s">
        <v>167</v>
      </c>
      <c r="E33" s="97" t="s">
        <v>130</v>
      </c>
      <c r="F33" s="96">
        <v>9.4</v>
      </c>
      <c r="G33" s="98">
        <v>45.9</v>
      </c>
      <c r="H33" s="98">
        <v>57.77</v>
      </c>
      <c r="I33" s="98">
        <v>543.03</v>
      </c>
      <c r="J33" s="99">
        <v>6.4814207864462856E-4</v>
      </c>
    </row>
    <row r="34" spans="1:10" ht="39" customHeight="1" x14ac:dyDescent="0.25">
      <c r="A34" s="95" t="s">
        <v>168</v>
      </c>
      <c r="B34" s="96" t="s">
        <v>169</v>
      </c>
      <c r="C34" s="95" t="s">
        <v>86</v>
      </c>
      <c r="D34" s="95" t="s">
        <v>170</v>
      </c>
      <c r="E34" s="97" t="s">
        <v>130</v>
      </c>
      <c r="F34" s="96">
        <v>32</v>
      </c>
      <c r="G34" s="98">
        <v>46.94</v>
      </c>
      <c r="H34" s="98">
        <v>59.08</v>
      </c>
      <c r="I34" s="98">
        <v>1890.56</v>
      </c>
      <c r="J34" s="99">
        <v>2.2565079060132757E-3</v>
      </c>
    </row>
    <row r="35" spans="1:10" ht="51.95" customHeight="1" x14ac:dyDescent="0.25">
      <c r="A35" s="95" t="s">
        <v>171</v>
      </c>
      <c r="B35" s="96" t="s">
        <v>172</v>
      </c>
      <c r="C35" s="95" t="s">
        <v>86</v>
      </c>
      <c r="D35" s="95" t="s">
        <v>173</v>
      </c>
      <c r="E35" s="97" t="s">
        <v>88</v>
      </c>
      <c r="F35" s="96">
        <v>54</v>
      </c>
      <c r="G35" s="98">
        <v>162.77000000000001</v>
      </c>
      <c r="H35" s="98">
        <v>204.89</v>
      </c>
      <c r="I35" s="98">
        <v>11064.06</v>
      </c>
      <c r="J35" s="99">
        <v>1.3205684486398339E-2</v>
      </c>
    </row>
    <row r="36" spans="1:10" ht="24" customHeight="1" x14ac:dyDescent="0.25">
      <c r="A36" s="91" t="s">
        <v>174</v>
      </c>
      <c r="B36" s="91"/>
      <c r="C36" s="91"/>
      <c r="D36" s="91" t="s">
        <v>175</v>
      </c>
      <c r="E36" s="91"/>
      <c r="F36" s="92"/>
      <c r="G36" s="91"/>
      <c r="H36" s="91"/>
      <c r="I36" s="93">
        <v>113707.35</v>
      </c>
      <c r="J36" s="94">
        <v>0.13571721301985581</v>
      </c>
    </row>
    <row r="37" spans="1:10" ht="51.95" customHeight="1" x14ac:dyDescent="0.25">
      <c r="A37" s="95" t="s">
        <v>176</v>
      </c>
      <c r="B37" s="96" t="s">
        <v>177</v>
      </c>
      <c r="C37" s="95" t="s">
        <v>86</v>
      </c>
      <c r="D37" s="95" t="s">
        <v>178</v>
      </c>
      <c r="E37" s="97" t="s">
        <v>88</v>
      </c>
      <c r="F37" s="96">
        <v>328.38</v>
      </c>
      <c r="G37" s="98">
        <v>56.77</v>
      </c>
      <c r="H37" s="98">
        <v>71.459999999999994</v>
      </c>
      <c r="I37" s="98">
        <v>23466.03</v>
      </c>
      <c r="J37" s="99">
        <v>2.8008252696420481E-2</v>
      </c>
    </row>
    <row r="38" spans="1:10" ht="51.95" customHeight="1" x14ac:dyDescent="0.25">
      <c r="A38" s="95" t="s">
        <v>179</v>
      </c>
      <c r="B38" s="96" t="s">
        <v>180</v>
      </c>
      <c r="C38" s="95" t="s">
        <v>86</v>
      </c>
      <c r="D38" s="95" t="s">
        <v>181</v>
      </c>
      <c r="E38" s="97" t="s">
        <v>88</v>
      </c>
      <c r="F38" s="96">
        <v>656.76</v>
      </c>
      <c r="G38" s="98">
        <v>8.92</v>
      </c>
      <c r="H38" s="98">
        <v>11.22</v>
      </c>
      <c r="I38" s="98">
        <v>7368.84</v>
      </c>
      <c r="J38" s="99">
        <v>8.7951959832784279E-3</v>
      </c>
    </row>
    <row r="39" spans="1:10" ht="39" customHeight="1" x14ac:dyDescent="0.25">
      <c r="A39" s="95" t="s">
        <v>182</v>
      </c>
      <c r="B39" s="96" t="s">
        <v>434</v>
      </c>
      <c r="C39" s="95" t="s">
        <v>86</v>
      </c>
      <c r="D39" s="95" t="s">
        <v>435</v>
      </c>
      <c r="E39" s="97" t="s">
        <v>88</v>
      </c>
      <c r="F39" s="96">
        <v>175.14</v>
      </c>
      <c r="G39" s="98">
        <v>61.99</v>
      </c>
      <c r="H39" s="98">
        <v>78.03</v>
      </c>
      <c r="I39" s="98">
        <v>13666.17</v>
      </c>
      <c r="J39" s="99">
        <v>1.6311474192790203E-2</v>
      </c>
    </row>
    <row r="40" spans="1:10" ht="65.099999999999994" customHeight="1" x14ac:dyDescent="0.25">
      <c r="A40" s="95" t="s">
        <v>185</v>
      </c>
      <c r="B40" s="96" t="s">
        <v>186</v>
      </c>
      <c r="C40" s="95" t="s">
        <v>86</v>
      </c>
      <c r="D40" s="95" t="s">
        <v>187</v>
      </c>
      <c r="E40" s="97" t="s">
        <v>88</v>
      </c>
      <c r="F40" s="96">
        <v>481.62</v>
      </c>
      <c r="G40" s="98">
        <v>29.09</v>
      </c>
      <c r="H40" s="98">
        <v>36.61</v>
      </c>
      <c r="I40" s="98">
        <v>17632.099999999999</v>
      </c>
      <c r="J40" s="99">
        <v>2.1045072914700765E-2</v>
      </c>
    </row>
    <row r="41" spans="1:10" ht="26.1" customHeight="1" x14ac:dyDescent="0.25">
      <c r="A41" s="95" t="s">
        <v>188</v>
      </c>
      <c r="B41" s="96" t="s">
        <v>189</v>
      </c>
      <c r="C41" s="95" t="s">
        <v>86</v>
      </c>
      <c r="D41" s="95" t="s">
        <v>190</v>
      </c>
      <c r="E41" s="97" t="s">
        <v>88</v>
      </c>
      <c r="F41" s="96">
        <v>481.62</v>
      </c>
      <c r="G41" s="98">
        <v>12.92</v>
      </c>
      <c r="H41" s="98">
        <v>16.260000000000002</v>
      </c>
      <c r="I41" s="98">
        <v>7831.14</v>
      </c>
      <c r="J41" s="99">
        <v>9.3469814886048587E-3</v>
      </c>
    </row>
    <row r="42" spans="1:10" ht="26.1" customHeight="1" x14ac:dyDescent="0.25">
      <c r="A42" s="95" t="s">
        <v>188</v>
      </c>
      <c r="B42" s="96" t="s">
        <v>191</v>
      </c>
      <c r="C42" s="95" t="s">
        <v>86</v>
      </c>
      <c r="D42" s="95" t="s">
        <v>192</v>
      </c>
      <c r="E42" s="97" t="s">
        <v>88</v>
      </c>
      <c r="F42" s="96">
        <v>481.62</v>
      </c>
      <c r="G42" s="98">
        <v>4.1500000000000004</v>
      </c>
      <c r="H42" s="98">
        <v>5.22</v>
      </c>
      <c r="I42" s="98">
        <v>2514.0500000000002</v>
      </c>
      <c r="J42" s="99">
        <v>3.0006842951890845E-3</v>
      </c>
    </row>
    <row r="43" spans="1:10" ht="51.95" customHeight="1" x14ac:dyDescent="0.25">
      <c r="A43" s="95" t="s">
        <v>193</v>
      </c>
      <c r="B43" s="96" t="s">
        <v>194</v>
      </c>
      <c r="C43" s="95" t="s">
        <v>86</v>
      </c>
      <c r="D43" s="95" t="s">
        <v>195</v>
      </c>
      <c r="E43" s="97" t="s">
        <v>88</v>
      </c>
      <c r="F43" s="96">
        <v>54</v>
      </c>
      <c r="G43" s="98">
        <v>42.61</v>
      </c>
      <c r="H43" s="98">
        <v>53.63</v>
      </c>
      <c r="I43" s="98">
        <v>2896.02</v>
      </c>
      <c r="J43" s="99">
        <v>3.4565906535484548E-3</v>
      </c>
    </row>
    <row r="44" spans="1:10" ht="26.1" customHeight="1" x14ac:dyDescent="0.25">
      <c r="A44" s="95" t="s">
        <v>198</v>
      </c>
      <c r="B44" s="96" t="s">
        <v>199</v>
      </c>
      <c r="C44" s="95" t="s">
        <v>86</v>
      </c>
      <c r="D44" s="95" t="s">
        <v>200</v>
      </c>
      <c r="E44" s="97" t="s">
        <v>88</v>
      </c>
      <c r="F44" s="96">
        <v>9.8000000000000007</v>
      </c>
      <c r="G44" s="98">
        <v>442.02</v>
      </c>
      <c r="H44" s="98">
        <v>556.41</v>
      </c>
      <c r="I44" s="98">
        <v>5452.81</v>
      </c>
      <c r="J44" s="99">
        <v>6.5082879543565128E-3</v>
      </c>
    </row>
    <row r="45" spans="1:10" ht="26.1" customHeight="1" x14ac:dyDescent="0.25">
      <c r="A45" s="95" t="s">
        <v>198</v>
      </c>
      <c r="B45" s="96" t="s">
        <v>201</v>
      </c>
      <c r="C45" s="95" t="s">
        <v>86</v>
      </c>
      <c r="D45" s="95" t="s">
        <v>202</v>
      </c>
      <c r="E45" s="97" t="s">
        <v>88</v>
      </c>
      <c r="F45" s="96">
        <v>54</v>
      </c>
      <c r="G45" s="98">
        <v>12.22</v>
      </c>
      <c r="H45" s="98">
        <v>15.38</v>
      </c>
      <c r="I45" s="98">
        <v>830.52</v>
      </c>
      <c r="J45" s="99">
        <v>9.912803328654715E-4</v>
      </c>
    </row>
    <row r="46" spans="1:10" ht="39" customHeight="1" x14ac:dyDescent="0.25">
      <c r="A46" s="95" t="s">
        <v>203</v>
      </c>
      <c r="B46" s="96" t="s">
        <v>204</v>
      </c>
      <c r="C46" s="95" t="s">
        <v>86</v>
      </c>
      <c r="D46" s="95" t="s">
        <v>205</v>
      </c>
      <c r="E46" s="97" t="s">
        <v>206</v>
      </c>
      <c r="F46" s="96">
        <v>2</v>
      </c>
      <c r="G46" s="98">
        <v>421.6</v>
      </c>
      <c r="H46" s="98">
        <v>530.71</v>
      </c>
      <c r="I46" s="98">
        <v>1061.42</v>
      </c>
      <c r="J46" s="99">
        <v>1.2668746940592264E-3</v>
      </c>
    </row>
    <row r="47" spans="1:10" ht="24" customHeight="1" x14ac:dyDescent="0.25">
      <c r="A47" s="95" t="s">
        <v>203</v>
      </c>
      <c r="B47" s="96" t="s">
        <v>196</v>
      </c>
      <c r="C47" s="95" t="s">
        <v>86</v>
      </c>
      <c r="D47" s="95" t="s">
        <v>197</v>
      </c>
      <c r="E47" s="97" t="s">
        <v>88</v>
      </c>
      <c r="F47" s="96">
        <v>11.45</v>
      </c>
      <c r="G47" s="98">
        <v>26.65</v>
      </c>
      <c r="H47" s="98">
        <v>33.54</v>
      </c>
      <c r="I47" s="98">
        <v>384.03</v>
      </c>
      <c r="J47" s="99">
        <v>4.5836510406772505E-4</v>
      </c>
    </row>
    <row r="48" spans="1:10" ht="51.95" customHeight="1" x14ac:dyDescent="0.25">
      <c r="A48" s="95" t="s">
        <v>207</v>
      </c>
      <c r="B48" s="96" t="s">
        <v>208</v>
      </c>
      <c r="C48" s="95" t="s">
        <v>86</v>
      </c>
      <c r="D48" s="95" t="s">
        <v>209</v>
      </c>
      <c r="E48" s="97" t="s">
        <v>88</v>
      </c>
      <c r="F48" s="96">
        <v>22</v>
      </c>
      <c r="G48" s="98">
        <v>684.44</v>
      </c>
      <c r="H48" s="98">
        <v>861.57</v>
      </c>
      <c r="I48" s="98">
        <v>18954.54</v>
      </c>
      <c r="J48" s="99">
        <v>2.2623492174194352E-2</v>
      </c>
    </row>
    <row r="49" spans="1:10" ht="26.1" customHeight="1" x14ac:dyDescent="0.25">
      <c r="A49" s="95" t="s">
        <v>210</v>
      </c>
      <c r="B49" s="96" t="s">
        <v>211</v>
      </c>
      <c r="C49" s="95" t="s">
        <v>86</v>
      </c>
      <c r="D49" s="95" t="s">
        <v>212</v>
      </c>
      <c r="E49" s="97" t="s">
        <v>88</v>
      </c>
      <c r="F49" s="96">
        <v>14</v>
      </c>
      <c r="G49" s="98">
        <v>661.05</v>
      </c>
      <c r="H49" s="98">
        <v>832.12</v>
      </c>
      <c r="I49" s="98">
        <v>11649.68</v>
      </c>
      <c r="J49" s="99">
        <v>1.3904660535780265E-2</v>
      </c>
    </row>
    <row r="50" spans="1:10" ht="24" customHeight="1" x14ac:dyDescent="0.25">
      <c r="A50" s="91" t="s">
        <v>213</v>
      </c>
      <c r="B50" s="91"/>
      <c r="C50" s="91"/>
      <c r="D50" s="91" t="s">
        <v>214</v>
      </c>
      <c r="E50" s="91"/>
      <c r="F50" s="92"/>
      <c r="G50" s="91"/>
      <c r="H50" s="91"/>
      <c r="I50" s="93">
        <v>65171.07</v>
      </c>
      <c r="J50" s="94">
        <v>7.7785965374462918E-2</v>
      </c>
    </row>
    <row r="51" spans="1:10" ht="51.95" customHeight="1" x14ac:dyDescent="0.25">
      <c r="A51" s="95" t="s">
        <v>215</v>
      </c>
      <c r="B51" s="96" t="s">
        <v>216</v>
      </c>
      <c r="C51" s="95" t="s">
        <v>86</v>
      </c>
      <c r="D51" s="95" t="s">
        <v>217</v>
      </c>
      <c r="E51" s="97" t="s">
        <v>88</v>
      </c>
      <c r="F51" s="96">
        <v>290.95</v>
      </c>
      <c r="G51" s="98">
        <v>34.71</v>
      </c>
      <c r="H51" s="98">
        <v>43.69</v>
      </c>
      <c r="I51" s="98">
        <v>12711.6</v>
      </c>
      <c r="J51" s="99">
        <v>1.5172132012778412E-2</v>
      </c>
    </row>
    <row r="52" spans="1:10" ht="39" customHeight="1" x14ac:dyDescent="0.25">
      <c r="A52" s="95" t="s">
        <v>218</v>
      </c>
      <c r="B52" s="96" t="s">
        <v>219</v>
      </c>
      <c r="C52" s="95" t="s">
        <v>86</v>
      </c>
      <c r="D52" s="95" t="s">
        <v>220</v>
      </c>
      <c r="E52" s="97" t="s">
        <v>88</v>
      </c>
      <c r="F52" s="96">
        <v>88.3</v>
      </c>
      <c r="G52" s="98">
        <v>72.48</v>
      </c>
      <c r="H52" s="98">
        <v>91.23</v>
      </c>
      <c r="I52" s="98">
        <v>8055.6</v>
      </c>
      <c r="J52" s="99">
        <v>9.6148892855453111E-3</v>
      </c>
    </row>
    <row r="53" spans="1:10" ht="39" customHeight="1" x14ac:dyDescent="0.25">
      <c r="A53" s="95" t="s">
        <v>221</v>
      </c>
      <c r="B53" s="96" t="s">
        <v>183</v>
      </c>
      <c r="C53" s="95" t="s">
        <v>86</v>
      </c>
      <c r="D53" s="95" t="s">
        <v>184</v>
      </c>
      <c r="E53" s="97" t="s">
        <v>88</v>
      </c>
      <c r="F53" s="96">
        <v>405.5</v>
      </c>
      <c r="G53" s="98">
        <v>84.04</v>
      </c>
      <c r="H53" s="98">
        <v>105.78</v>
      </c>
      <c r="I53" s="98">
        <v>42893.79</v>
      </c>
      <c r="J53" s="99">
        <v>5.1196564115327303E-2</v>
      </c>
    </row>
    <row r="54" spans="1:10" ht="26.1" customHeight="1" x14ac:dyDescent="0.25">
      <c r="A54" s="95" t="s">
        <v>222</v>
      </c>
      <c r="B54" s="96" t="s">
        <v>223</v>
      </c>
      <c r="C54" s="95" t="s">
        <v>86</v>
      </c>
      <c r="D54" s="95" t="s">
        <v>224</v>
      </c>
      <c r="E54" s="97" t="s">
        <v>130</v>
      </c>
      <c r="F54" s="96">
        <v>16</v>
      </c>
      <c r="G54" s="98">
        <v>74.98</v>
      </c>
      <c r="H54" s="98">
        <v>94.38</v>
      </c>
      <c r="I54" s="98">
        <v>1510.08</v>
      </c>
      <c r="J54" s="99">
        <v>1.8023799608118903E-3</v>
      </c>
    </row>
    <row r="55" spans="1:10" ht="24" customHeight="1" x14ac:dyDescent="0.25">
      <c r="A55" s="91" t="s">
        <v>225</v>
      </c>
      <c r="B55" s="91"/>
      <c r="C55" s="91"/>
      <c r="D55" s="91" t="s">
        <v>226</v>
      </c>
      <c r="E55" s="91"/>
      <c r="F55" s="92"/>
      <c r="G55" s="91"/>
      <c r="H55" s="91"/>
      <c r="I55" s="93">
        <v>28304.14</v>
      </c>
      <c r="J55" s="94">
        <v>3.3782855705667421E-2</v>
      </c>
    </row>
    <row r="56" spans="1:10" ht="51.95" customHeight="1" x14ac:dyDescent="0.25">
      <c r="A56" s="95" t="s">
        <v>227</v>
      </c>
      <c r="B56" s="96" t="s">
        <v>228</v>
      </c>
      <c r="C56" s="95" t="s">
        <v>86</v>
      </c>
      <c r="D56" s="95" t="s">
        <v>229</v>
      </c>
      <c r="E56" s="97" t="s">
        <v>88</v>
      </c>
      <c r="F56" s="96">
        <v>172.88</v>
      </c>
      <c r="G56" s="98">
        <v>59.81</v>
      </c>
      <c r="H56" s="98">
        <v>75.28</v>
      </c>
      <c r="I56" s="98">
        <v>13014.4</v>
      </c>
      <c r="J56" s="99">
        <v>1.5533543760589017E-2</v>
      </c>
    </row>
    <row r="57" spans="1:10" ht="26.1" customHeight="1" x14ac:dyDescent="0.25">
      <c r="A57" s="95" t="s">
        <v>230</v>
      </c>
      <c r="B57" s="96" t="s">
        <v>231</v>
      </c>
      <c r="C57" s="95" t="s">
        <v>86</v>
      </c>
      <c r="D57" s="95" t="s">
        <v>232</v>
      </c>
      <c r="E57" s="97" t="s">
        <v>88</v>
      </c>
      <c r="F57" s="96">
        <v>172.88</v>
      </c>
      <c r="G57" s="98">
        <v>68.5</v>
      </c>
      <c r="H57" s="98">
        <v>86.22</v>
      </c>
      <c r="I57" s="98">
        <v>14905.71</v>
      </c>
      <c r="J57" s="99">
        <v>1.7790946841010676E-2</v>
      </c>
    </row>
    <row r="58" spans="1:10" ht="24" customHeight="1" x14ac:dyDescent="0.25">
      <c r="A58" s="95" t="s">
        <v>436</v>
      </c>
      <c r="B58" s="96" t="s">
        <v>196</v>
      </c>
      <c r="C58" s="95" t="s">
        <v>86</v>
      </c>
      <c r="D58" s="95" t="s">
        <v>197</v>
      </c>
      <c r="E58" s="97" t="s">
        <v>88</v>
      </c>
      <c r="F58" s="96">
        <v>11.45</v>
      </c>
      <c r="G58" s="98">
        <v>26.65</v>
      </c>
      <c r="H58" s="98">
        <v>33.54</v>
      </c>
      <c r="I58" s="98">
        <v>384.03</v>
      </c>
      <c r="J58" s="99">
        <v>4.5836510406772505E-4</v>
      </c>
    </row>
    <row r="59" spans="1:10" ht="24" customHeight="1" x14ac:dyDescent="0.25">
      <c r="A59" s="91" t="s">
        <v>235</v>
      </c>
      <c r="B59" s="91"/>
      <c r="C59" s="91"/>
      <c r="D59" s="91" t="s">
        <v>236</v>
      </c>
      <c r="E59" s="91"/>
      <c r="F59" s="92"/>
      <c r="G59" s="91"/>
      <c r="H59" s="91"/>
      <c r="I59" s="93">
        <v>17299.53</v>
      </c>
      <c r="J59" s="94">
        <v>2.0648128710706797E-2</v>
      </c>
    </row>
    <row r="60" spans="1:10" ht="39" customHeight="1" x14ac:dyDescent="0.25">
      <c r="A60" s="95" t="s">
        <v>237</v>
      </c>
      <c r="B60" s="96" t="s">
        <v>238</v>
      </c>
      <c r="C60" s="95" t="s">
        <v>86</v>
      </c>
      <c r="D60" s="95" t="s">
        <v>239</v>
      </c>
      <c r="E60" s="97" t="s">
        <v>130</v>
      </c>
      <c r="F60" s="96">
        <v>65</v>
      </c>
      <c r="G60" s="98">
        <v>9.8000000000000007</v>
      </c>
      <c r="H60" s="98">
        <v>12.33</v>
      </c>
      <c r="I60" s="98">
        <v>801.45</v>
      </c>
      <c r="J60" s="99">
        <v>9.565833727965998E-4</v>
      </c>
    </row>
    <row r="61" spans="1:10" ht="51.95" customHeight="1" x14ac:dyDescent="0.25">
      <c r="A61" s="95" t="s">
        <v>237</v>
      </c>
      <c r="B61" s="96" t="s">
        <v>437</v>
      </c>
      <c r="C61" s="95" t="s">
        <v>86</v>
      </c>
      <c r="D61" s="95" t="s">
        <v>438</v>
      </c>
      <c r="E61" s="97" t="s">
        <v>206</v>
      </c>
      <c r="F61" s="96">
        <v>2</v>
      </c>
      <c r="G61" s="98">
        <v>588.39</v>
      </c>
      <c r="H61" s="98">
        <v>740.66</v>
      </c>
      <c r="I61" s="98">
        <v>1481.32</v>
      </c>
      <c r="J61" s="99">
        <v>1.7680530061651497E-3</v>
      </c>
    </row>
    <row r="62" spans="1:10" ht="39" customHeight="1" x14ac:dyDescent="0.25">
      <c r="A62" s="95" t="s">
        <v>240</v>
      </c>
      <c r="B62" s="96" t="s">
        <v>241</v>
      </c>
      <c r="C62" s="95" t="s">
        <v>86</v>
      </c>
      <c r="D62" s="95" t="s">
        <v>242</v>
      </c>
      <c r="E62" s="97" t="s">
        <v>130</v>
      </c>
      <c r="F62" s="96">
        <v>80</v>
      </c>
      <c r="G62" s="98">
        <v>4.46</v>
      </c>
      <c r="H62" s="98">
        <v>5.61</v>
      </c>
      <c r="I62" s="98">
        <v>448.8</v>
      </c>
      <c r="J62" s="99">
        <v>5.3567236597556176E-4</v>
      </c>
    </row>
    <row r="63" spans="1:10" ht="51.95" customHeight="1" x14ac:dyDescent="0.25">
      <c r="A63" s="95" t="s">
        <v>243</v>
      </c>
      <c r="B63" s="96" t="s">
        <v>244</v>
      </c>
      <c r="C63" s="95" t="s">
        <v>86</v>
      </c>
      <c r="D63" s="95" t="s">
        <v>245</v>
      </c>
      <c r="E63" s="97" t="s">
        <v>206</v>
      </c>
      <c r="F63" s="96">
        <v>18</v>
      </c>
      <c r="G63" s="98">
        <v>171.15</v>
      </c>
      <c r="H63" s="98">
        <v>215.44</v>
      </c>
      <c r="I63" s="98">
        <v>3877.92</v>
      </c>
      <c r="J63" s="99">
        <v>4.6285529890016724E-3</v>
      </c>
    </row>
    <row r="64" spans="1:10" ht="39" customHeight="1" x14ac:dyDescent="0.25">
      <c r="A64" s="95" t="s">
        <v>246</v>
      </c>
      <c r="B64" s="96" t="s">
        <v>247</v>
      </c>
      <c r="C64" s="95" t="s">
        <v>86</v>
      </c>
      <c r="D64" s="95" t="s">
        <v>248</v>
      </c>
      <c r="E64" s="97" t="s">
        <v>206</v>
      </c>
      <c r="F64" s="96">
        <v>8</v>
      </c>
      <c r="G64" s="98">
        <v>60.02</v>
      </c>
      <c r="H64" s="98">
        <v>75.55</v>
      </c>
      <c r="I64" s="98">
        <v>604.4</v>
      </c>
      <c r="J64" s="99">
        <v>7.2139121656780204E-4</v>
      </c>
    </row>
    <row r="65" spans="1:10" ht="39" customHeight="1" x14ac:dyDescent="0.25">
      <c r="A65" s="95" t="s">
        <v>249</v>
      </c>
      <c r="B65" s="96" t="s">
        <v>250</v>
      </c>
      <c r="C65" s="95" t="s">
        <v>86</v>
      </c>
      <c r="D65" s="95" t="s">
        <v>251</v>
      </c>
      <c r="E65" s="97" t="s">
        <v>206</v>
      </c>
      <c r="F65" s="96">
        <v>34</v>
      </c>
      <c r="G65" s="98">
        <v>203.86</v>
      </c>
      <c r="H65" s="98">
        <v>256.61</v>
      </c>
      <c r="I65" s="98">
        <v>8724.74</v>
      </c>
      <c r="J65" s="99">
        <v>1.0413551957044614E-2</v>
      </c>
    </row>
    <row r="66" spans="1:10" ht="26.1" customHeight="1" x14ac:dyDescent="0.25">
      <c r="A66" s="95" t="s">
        <v>252</v>
      </c>
      <c r="B66" s="96" t="s">
        <v>253</v>
      </c>
      <c r="C66" s="95" t="s">
        <v>106</v>
      </c>
      <c r="D66" s="95" t="s">
        <v>254</v>
      </c>
      <c r="E66" s="97" t="s">
        <v>133</v>
      </c>
      <c r="F66" s="96">
        <v>2</v>
      </c>
      <c r="G66" s="98">
        <v>84.4</v>
      </c>
      <c r="H66" s="98">
        <v>106.24</v>
      </c>
      <c r="I66" s="98">
        <v>212.48</v>
      </c>
      <c r="J66" s="99">
        <v>2.5360887772390235E-4</v>
      </c>
    </row>
    <row r="67" spans="1:10" ht="51.95" customHeight="1" x14ac:dyDescent="0.25">
      <c r="A67" s="95" t="s">
        <v>255</v>
      </c>
      <c r="B67" s="96" t="s">
        <v>256</v>
      </c>
      <c r="C67" s="95" t="s">
        <v>106</v>
      </c>
      <c r="D67" s="95" t="s">
        <v>257</v>
      </c>
      <c r="E67" s="97" t="s">
        <v>258</v>
      </c>
      <c r="F67" s="96">
        <v>2</v>
      </c>
      <c r="G67" s="98">
        <v>298.82</v>
      </c>
      <c r="H67" s="98">
        <v>376.15</v>
      </c>
      <c r="I67" s="98">
        <v>752.3</v>
      </c>
      <c r="J67" s="99">
        <v>8.979196099006576E-4</v>
      </c>
    </row>
    <row r="68" spans="1:10" ht="26.1" customHeight="1" x14ac:dyDescent="0.25">
      <c r="A68" s="95" t="s">
        <v>259</v>
      </c>
      <c r="B68" s="96" t="s">
        <v>260</v>
      </c>
      <c r="C68" s="95" t="s">
        <v>106</v>
      </c>
      <c r="D68" s="95" t="s">
        <v>261</v>
      </c>
      <c r="E68" s="97" t="s">
        <v>133</v>
      </c>
      <c r="F68" s="96">
        <v>12</v>
      </c>
      <c r="G68" s="98">
        <v>26.23</v>
      </c>
      <c r="H68" s="98">
        <v>33.01</v>
      </c>
      <c r="I68" s="98">
        <v>396.12</v>
      </c>
      <c r="J68" s="99">
        <v>4.7279531553083673E-4</v>
      </c>
    </row>
    <row r="69" spans="1:10" ht="24" customHeight="1" x14ac:dyDescent="0.25">
      <c r="A69" s="91" t="s">
        <v>262</v>
      </c>
      <c r="B69" s="91"/>
      <c r="C69" s="91"/>
      <c r="D69" s="91" t="s">
        <v>263</v>
      </c>
      <c r="E69" s="91"/>
      <c r="F69" s="92"/>
      <c r="G69" s="91"/>
      <c r="H69" s="91"/>
      <c r="I69" s="93">
        <v>39733.65</v>
      </c>
      <c r="J69" s="94">
        <v>4.7424728842123176E-2</v>
      </c>
    </row>
    <row r="70" spans="1:10" ht="51.95" customHeight="1" x14ac:dyDescent="0.25">
      <c r="A70" s="95" t="s">
        <v>264</v>
      </c>
      <c r="B70" s="96" t="s">
        <v>265</v>
      </c>
      <c r="C70" s="95" t="s">
        <v>86</v>
      </c>
      <c r="D70" s="95" t="s">
        <v>266</v>
      </c>
      <c r="E70" s="97" t="s">
        <v>206</v>
      </c>
      <c r="F70" s="96">
        <v>6</v>
      </c>
      <c r="G70" s="98">
        <v>144.66999999999999</v>
      </c>
      <c r="H70" s="98">
        <v>182.11</v>
      </c>
      <c r="I70" s="98">
        <v>1092.6600000000001</v>
      </c>
      <c r="J70" s="99">
        <v>1.3041616920830155E-3</v>
      </c>
    </row>
    <row r="71" spans="1:10" ht="65.099999999999994" customHeight="1" x14ac:dyDescent="0.25">
      <c r="A71" s="95" t="s">
        <v>267</v>
      </c>
      <c r="B71" s="96" t="s">
        <v>268</v>
      </c>
      <c r="C71" s="95" t="s">
        <v>86</v>
      </c>
      <c r="D71" s="95" t="s">
        <v>269</v>
      </c>
      <c r="E71" s="97" t="s">
        <v>130</v>
      </c>
      <c r="F71" s="96">
        <v>45</v>
      </c>
      <c r="G71" s="98">
        <v>47</v>
      </c>
      <c r="H71" s="98">
        <v>59.16</v>
      </c>
      <c r="I71" s="98">
        <v>2662.2</v>
      </c>
      <c r="J71" s="99">
        <v>3.1775110799914007E-3</v>
      </c>
    </row>
    <row r="72" spans="1:10" ht="65.099999999999994" customHeight="1" x14ac:dyDescent="0.25">
      <c r="A72" s="95" t="s">
        <v>270</v>
      </c>
      <c r="B72" s="96" t="s">
        <v>271</v>
      </c>
      <c r="C72" s="95" t="s">
        <v>86</v>
      </c>
      <c r="D72" s="95" t="s">
        <v>272</v>
      </c>
      <c r="E72" s="97" t="s">
        <v>130</v>
      </c>
      <c r="F72" s="96">
        <v>25</v>
      </c>
      <c r="G72" s="98">
        <v>81.12</v>
      </c>
      <c r="H72" s="98">
        <v>102.11</v>
      </c>
      <c r="I72" s="98">
        <v>2552.75</v>
      </c>
      <c r="J72" s="99">
        <v>3.0468752946615761E-3</v>
      </c>
    </row>
    <row r="73" spans="1:10" ht="65.099999999999994" customHeight="1" x14ac:dyDescent="0.25">
      <c r="A73" s="95" t="s">
        <v>273</v>
      </c>
      <c r="B73" s="96" t="s">
        <v>274</v>
      </c>
      <c r="C73" s="95" t="s">
        <v>86</v>
      </c>
      <c r="D73" s="95" t="s">
        <v>275</v>
      </c>
      <c r="E73" s="97" t="s">
        <v>130</v>
      </c>
      <c r="F73" s="96">
        <v>40</v>
      </c>
      <c r="G73" s="98">
        <v>44.93</v>
      </c>
      <c r="H73" s="98">
        <v>56.55</v>
      </c>
      <c r="I73" s="98">
        <v>2262</v>
      </c>
      <c r="J73" s="99">
        <v>2.6998460156789678E-3</v>
      </c>
    </row>
    <row r="74" spans="1:10" ht="51.95" customHeight="1" x14ac:dyDescent="0.25">
      <c r="A74" s="95" t="s">
        <v>276</v>
      </c>
      <c r="B74" s="96" t="s">
        <v>277</v>
      </c>
      <c r="C74" s="95" t="s">
        <v>86</v>
      </c>
      <c r="D74" s="95" t="s">
        <v>278</v>
      </c>
      <c r="E74" s="97" t="s">
        <v>130</v>
      </c>
      <c r="F74" s="96">
        <v>38</v>
      </c>
      <c r="G74" s="98">
        <v>137.96</v>
      </c>
      <c r="H74" s="98">
        <v>173.66</v>
      </c>
      <c r="I74" s="98">
        <v>6599.08</v>
      </c>
      <c r="J74" s="99">
        <v>7.8764367131506467E-3</v>
      </c>
    </row>
    <row r="75" spans="1:10" ht="39" customHeight="1" x14ac:dyDescent="0.25">
      <c r="A75" s="95" t="s">
        <v>279</v>
      </c>
      <c r="B75" s="96" t="s">
        <v>280</v>
      </c>
      <c r="C75" s="95" t="s">
        <v>86</v>
      </c>
      <c r="D75" s="95" t="s">
        <v>281</v>
      </c>
      <c r="E75" s="97" t="s">
        <v>130</v>
      </c>
      <c r="F75" s="96">
        <v>40</v>
      </c>
      <c r="G75" s="98">
        <v>22.76</v>
      </c>
      <c r="H75" s="98">
        <v>28.65</v>
      </c>
      <c r="I75" s="98">
        <v>1146</v>
      </c>
      <c r="J75" s="99">
        <v>1.3678264960071164E-3</v>
      </c>
    </row>
    <row r="76" spans="1:10" ht="65.099999999999994" customHeight="1" x14ac:dyDescent="0.25">
      <c r="A76" s="95" t="s">
        <v>282</v>
      </c>
      <c r="B76" s="96" t="s">
        <v>283</v>
      </c>
      <c r="C76" s="95" t="s">
        <v>86</v>
      </c>
      <c r="D76" s="95" t="s">
        <v>284</v>
      </c>
      <c r="E76" s="97" t="s">
        <v>130</v>
      </c>
      <c r="F76" s="96">
        <v>30</v>
      </c>
      <c r="G76" s="98">
        <v>73.17</v>
      </c>
      <c r="H76" s="98">
        <v>92.1</v>
      </c>
      <c r="I76" s="98">
        <v>2763</v>
      </c>
      <c r="J76" s="99">
        <v>3.2978225204778906E-3</v>
      </c>
    </row>
    <row r="77" spans="1:10" ht="26.1" customHeight="1" x14ac:dyDescent="0.25">
      <c r="A77" s="95" t="s">
        <v>285</v>
      </c>
      <c r="B77" s="96" t="s">
        <v>286</v>
      </c>
      <c r="C77" s="95" t="s">
        <v>86</v>
      </c>
      <c r="D77" s="95" t="s">
        <v>287</v>
      </c>
      <c r="E77" s="97" t="s">
        <v>206</v>
      </c>
      <c r="F77" s="96">
        <v>6</v>
      </c>
      <c r="G77" s="98">
        <v>479.66</v>
      </c>
      <c r="H77" s="98">
        <v>603.79</v>
      </c>
      <c r="I77" s="98">
        <v>3622.74</v>
      </c>
      <c r="J77" s="99">
        <v>4.32397884829391E-3</v>
      </c>
    </row>
    <row r="78" spans="1:10" ht="26.1" customHeight="1" x14ac:dyDescent="0.25">
      <c r="A78" s="95" t="s">
        <v>288</v>
      </c>
      <c r="B78" s="96" t="s">
        <v>289</v>
      </c>
      <c r="C78" s="95" t="s">
        <v>86</v>
      </c>
      <c r="D78" s="95" t="s">
        <v>290</v>
      </c>
      <c r="E78" s="97" t="s">
        <v>206</v>
      </c>
      <c r="F78" s="96">
        <v>8</v>
      </c>
      <c r="G78" s="98">
        <v>39.75</v>
      </c>
      <c r="H78" s="98">
        <v>50.03</v>
      </c>
      <c r="I78" s="98">
        <v>400.24</v>
      </c>
      <c r="J78" s="99">
        <v>4.7771280694754647E-4</v>
      </c>
    </row>
    <row r="79" spans="1:10" ht="26.1" customHeight="1" x14ac:dyDescent="0.25">
      <c r="A79" s="95" t="s">
        <v>291</v>
      </c>
      <c r="B79" s="96" t="s">
        <v>292</v>
      </c>
      <c r="C79" s="95" t="s">
        <v>86</v>
      </c>
      <c r="D79" s="95" t="s">
        <v>293</v>
      </c>
      <c r="E79" s="97" t="s">
        <v>206</v>
      </c>
      <c r="F79" s="96">
        <v>3</v>
      </c>
      <c r="G79" s="98">
        <v>95.72</v>
      </c>
      <c r="H79" s="98">
        <v>120.49</v>
      </c>
      <c r="I79" s="98">
        <v>361.47</v>
      </c>
      <c r="J79" s="99">
        <v>4.3143825786360587E-4</v>
      </c>
    </row>
    <row r="80" spans="1:10" ht="39" customHeight="1" x14ac:dyDescent="0.25">
      <c r="A80" s="95" t="s">
        <v>294</v>
      </c>
      <c r="B80" s="96" t="s">
        <v>295</v>
      </c>
      <c r="C80" s="95" t="s">
        <v>86</v>
      </c>
      <c r="D80" s="95" t="s">
        <v>296</v>
      </c>
      <c r="E80" s="97" t="s">
        <v>206</v>
      </c>
      <c r="F80" s="96">
        <v>8</v>
      </c>
      <c r="G80" s="98">
        <v>318.45999999999998</v>
      </c>
      <c r="H80" s="98">
        <v>400.87</v>
      </c>
      <c r="I80" s="98">
        <v>3206.96</v>
      </c>
      <c r="J80" s="99">
        <v>3.8277180276046962E-3</v>
      </c>
    </row>
    <row r="81" spans="1:10" ht="26.1" customHeight="1" x14ac:dyDescent="0.25">
      <c r="A81" s="95" t="s">
        <v>297</v>
      </c>
      <c r="B81" s="96" t="s">
        <v>298</v>
      </c>
      <c r="C81" s="95" t="s">
        <v>86</v>
      </c>
      <c r="D81" s="95" t="s">
        <v>299</v>
      </c>
      <c r="E81" s="97" t="s">
        <v>206</v>
      </c>
      <c r="F81" s="96">
        <v>3</v>
      </c>
      <c r="G81" s="98">
        <v>27.16</v>
      </c>
      <c r="H81" s="98">
        <v>34.18</v>
      </c>
      <c r="I81" s="98">
        <v>102.54</v>
      </c>
      <c r="J81" s="99">
        <v>1.2238824511393517E-4</v>
      </c>
    </row>
    <row r="82" spans="1:10" ht="39" customHeight="1" x14ac:dyDescent="0.25">
      <c r="A82" s="95" t="s">
        <v>300</v>
      </c>
      <c r="B82" s="96" t="s">
        <v>301</v>
      </c>
      <c r="C82" s="95" t="s">
        <v>86</v>
      </c>
      <c r="D82" s="95" t="s">
        <v>302</v>
      </c>
      <c r="E82" s="97" t="s">
        <v>206</v>
      </c>
      <c r="F82" s="96">
        <v>3</v>
      </c>
      <c r="G82" s="98">
        <v>84.67</v>
      </c>
      <c r="H82" s="98">
        <v>106.58</v>
      </c>
      <c r="I82" s="98">
        <v>319.74</v>
      </c>
      <c r="J82" s="99">
        <v>3.8163075378125252E-4</v>
      </c>
    </row>
    <row r="83" spans="1:10" ht="78" customHeight="1" x14ac:dyDescent="0.25">
      <c r="A83" s="95" t="s">
        <v>303</v>
      </c>
      <c r="B83" s="96" t="s">
        <v>304</v>
      </c>
      <c r="C83" s="95" t="s">
        <v>106</v>
      </c>
      <c r="D83" s="95" t="s">
        <v>305</v>
      </c>
      <c r="E83" s="97" t="s">
        <v>133</v>
      </c>
      <c r="F83" s="96">
        <v>1</v>
      </c>
      <c r="G83" s="98">
        <v>9479.31</v>
      </c>
      <c r="H83" s="98">
        <v>11932.55</v>
      </c>
      <c r="I83" s="98">
        <v>11932.55</v>
      </c>
      <c r="J83" s="99">
        <v>1.4242284515645477E-2</v>
      </c>
    </row>
    <row r="84" spans="1:10" ht="39" customHeight="1" x14ac:dyDescent="0.25">
      <c r="A84" s="95" t="s">
        <v>306</v>
      </c>
      <c r="B84" s="96" t="s">
        <v>307</v>
      </c>
      <c r="C84" s="95" t="s">
        <v>86</v>
      </c>
      <c r="D84" s="95" t="s">
        <v>308</v>
      </c>
      <c r="E84" s="97" t="s">
        <v>206</v>
      </c>
      <c r="F84" s="96">
        <v>4</v>
      </c>
      <c r="G84" s="98">
        <v>19.2</v>
      </c>
      <c r="H84" s="98">
        <v>24.16</v>
      </c>
      <c r="I84" s="98">
        <v>96.64</v>
      </c>
      <c r="J84" s="99">
        <v>1.1534620643466643E-4</v>
      </c>
    </row>
    <row r="85" spans="1:10" ht="26.1" customHeight="1" x14ac:dyDescent="0.25">
      <c r="A85" s="95" t="s">
        <v>309</v>
      </c>
      <c r="B85" s="96" t="s">
        <v>310</v>
      </c>
      <c r="C85" s="95" t="s">
        <v>86</v>
      </c>
      <c r="D85" s="95" t="s">
        <v>311</v>
      </c>
      <c r="E85" s="97" t="s">
        <v>206</v>
      </c>
      <c r="F85" s="96">
        <v>4</v>
      </c>
      <c r="G85" s="98">
        <v>121.76</v>
      </c>
      <c r="H85" s="98">
        <v>153.27000000000001</v>
      </c>
      <c r="I85" s="98">
        <v>613.08000000000004</v>
      </c>
      <c r="J85" s="99">
        <v>7.31751368387472E-4</v>
      </c>
    </row>
    <row r="86" spans="1:10" ht="24" customHeight="1" x14ac:dyDescent="0.25">
      <c r="A86" s="91" t="s">
        <v>312</v>
      </c>
      <c r="B86" s="91"/>
      <c r="C86" s="91"/>
      <c r="D86" s="91" t="s">
        <v>313</v>
      </c>
      <c r="E86" s="91"/>
      <c r="F86" s="92"/>
      <c r="G86" s="91"/>
      <c r="H86" s="91"/>
      <c r="I86" s="93">
        <v>17309.8</v>
      </c>
      <c r="J86" s="94">
        <v>2.0660386632272237E-2</v>
      </c>
    </row>
    <row r="87" spans="1:10" ht="39" customHeight="1" x14ac:dyDescent="0.25">
      <c r="A87" s="95" t="s">
        <v>314</v>
      </c>
      <c r="B87" s="96" t="s">
        <v>315</v>
      </c>
      <c r="C87" s="95" t="s">
        <v>106</v>
      </c>
      <c r="D87" s="95" t="s">
        <v>316</v>
      </c>
      <c r="E87" s="97" t="s">
        <v>317</v>
      </c>
      <c r="F87" s="96">
        <v>10</v>
      </c>
      <c r="G87" s="98">
        <v>1375.11</v>
      </c>
      <c r="H87" s="98">
        <v>1730.98</v>
      </c>
      <c r="I87" s="98">
        <v>17309.8</v>
      </c>
      <c r="J87" s="99">
        <v>2.0660386632272237E-2</v>
      </c>
    </row>
    <row r="88" spans="1:10" ht="24" customHeight="1" x14ac:dyDescent="0.25">
      <c r="A88" s="91" t="s">
        <v>318</v>
      </c>
      <c r="B88" s="91"/>
      <c r="C88" s="91"/>
      <c r="D88" s="91" t="s">
        <v>319</v>
      </c>
      <c r="E88" s="91"/>
      <c r="F88" s="92"/>
      <c r="G88" s="91"/>
      <c r="H88" s="91"/>
      <c r="I88" s="93">
        <v>406207</v>
      </c>
      <c r="J88" s="94">
        <v>0.48483481454063065</v>
      </c>
    </row>
    <row r="89" spans="1:10" ht="24" customHeight="1" x14ac:dyDescent="0.25">
      <c r="A89" s="91" t="s">
        <v>320</v>
      </c>
      <c r="B89" s="91"/>
      <c r="C89" s="91"/>
      <c r="D89" s="91" t="s">
        <v>321</v>
      </c>
      <c r="E89" s="91"/>
      <c r="F89" s="92"/>
      <c r="G89" s="91"/>
      <c r="H89" s="91"/>
      <c r="I89" s="93">
        <v>266873.43</v>
      </c>
      <c r="J89" s="94">
        <v>0.31853101975069847</v>
      </c>
    </row>
    <row r="90" spans="1:10" ht="51.95" customHeight="1" x14ac:dyDescent="0.25">
      <c r="A90" s="95" t="s">
        <v>322</v>
      </c>
      <c r="B90" s="96" t="s">
        <v>323</v>
      </c>
      <c r="C90" s="95" t="s">
        <v>106</v>
      </c>
      <c r="D90" s="95" t="s">
        <v>324</v>
      </c>
      <c r="E90" s="97" t="s">
        <v>88</v>
      </c>
      <c r="F90" s="96">
        <v>60</v>
      </c>
      <c r="G90" s="98">
        <v>78.31</v>
      </c>
      <c r="H90" s="98">
        <v>98.57</v>
      </c>
      <c r="I90" s="98">
        <v>5914.2</v>
      </c>
      <c r="J90" s="99">
        <v>7.0589873147341078E-3</v>
      </c>
    </row>
    <row r="91" spans="1:10" ht="51.95" customHeight="1" x14ac:dyDescent="0.25">
      <c r="A91" s="95" t="s">
        <v>325</v>
      </c>
      <c r="B91" s="96" t="s">
        <v>228</v>
      </c>
      <c r="C91" s="95" t="s">
        <v>86</v>
      </c>
      <c r="D91" s="95" t="s">
        <v>229</v>
      </c>
      <c r="E91" s="97" t="s">
        <v>88</v>
      </c>
      <c r="F91" s="96">
        <v>1042.72</v>
      </c>
      <c r="G91" s="98">
        <v>59.81</v>
      </c>
      <c r="H91" s="98">
        <v>75.28</v>
      </c>
      <c r="I91" s="98">
        <v>78495.960000000006</v>
      </c>
      <c r="J91" s="99">
        <v>9.3690099404463142E-2</v>
      </c>
    </row>
    <row r="92" spans="1:10" ht="26.1" customHeight="1" x14ac:dyDescent="0.25">
      <c r="A92" s="95" t="s">
        <v>439</v>
      </c>
      <c r="B92" s="96" t="s">
        <v>231</v>
      </c>
      <c r="C92" s="95" t="s">
        <v>86</v>
      </c>
      <c r="D92" s="95" t="s">
        <v>232</v>
      </c>
      <c r="E92" s="97" t="s">
        <v>88</v>
      </c>
      <c r="F92" s="96">
        <v>1042.72</v>
      </c>
      <c r="G92" s="98">
        <v>68.5</v>
      </c>
      <c r="H92" s="98">
        <v>86.22</v>
      </c>
      <c r="I92" s="98">
        <v>89903.31</v>
      </c>
      <c r="J92" s="99">
        <v>0.10730552312106592</v>
      </c>
    </row>
    <row r="93" spans="1:10" ht="39" customHeight="1" x14ac:dyDescent="0.25">
      <c r="A93" s="95" t="s">
        <v>326</v>
      </c>
      <c r="B93" s="96" t="s">
        <v>327</v>
      </c>
      <c r="C93" s="95" t="s">
        <v>106</v>
      </c>
      <c r="D93" s="95" t="s">
        <v>328</v>
      </c>
      <c r="E93" s="97" t="s">
        <v>88</v>
      </c>
      <c r="F93" s="96">
        <v>738.53</v>
      </c>
      <c r="G93" s="98">
        <v>99.57</v>
      </c>
      <c r="H93" s="98">
        <v>125.33</v>
      </c>
      <c r="I93" s="98">
        <v>92559.96</v>
      </c>
      <c r="J93" s="99">
        <v>0.11047640991043529</v>
      </c>
    </row>
    <row r="94" spans="1:10" ht="24" customHeight="1" x14ac:dyDescent="0.25">
      <c r="A94" s="91" t="s">
        <v>329</v>
      </c>
      <c r="B94" s="91"/>
      <c r="C94" s="91"/>
      <c r="D94" s="91" t="s">
        <v>330</v>
      </c>
      <c r="E94" s="91"/>
      <c r="F94" s="92"/>
      <c r="G94" s="91"/>
      <c r="H94" s="91"/>
      <c r="I94" s="93">
        <v>37603.9</v>
      </c>
      <c r="J94" s="94">
        <v>4.4882731913788831E-2</v>
      </c>
    </row>
    <row r="95" spans="1:10" ht="51.95" customHeight="1" x14ac:dyDescent="0.25">
      <c r="A95" s="95" t="s">
        <v>331</v>
      </c>
      <c r="B95" s="96" t="s">
        <v>332</v>
      </c>
      <c r="C95" s="95" t="s">
        <v>86</v>
      </c>
      <c r="D95" s="95" t="s">
        <v>333</v>
      </c>
      <c r="E95" s="97" t="s">
        <v>88</v>
      </c>
      <c r="F95" s="96">
        <v>100</v>
      </c>
      <c r="G95" s="98">
        <v>230.91</v>
      </c>
      <c r="H95" s="98">
        <v>290.66000000000003</v>
      </c>
      <c r="I95" s="98">
        <v>29066</v>
      </c>
      <c r="J95" s="99">
        <v>3.4692185805360244E-2</v>
      </c>
    </row>
    <row r="96" spans="1:10" ht="65.099999999999994" customHeight="1" x14ac:dyDescent="0.25">
      <c r="A96" s="95" t="s">
        <v>334</v>
      </c>
      <c r="B96" s="96" t="s">
        <v>335</v>
      </c>
      <c r="C96" s="95" t="s">
        <v>86</v>
      </c>
      <c r="D96" s="95" t="s">
        <v>336</v>
      </c>
      <c r="E96" s="97" t="s">
        <v>206</v>
      </c>
      <c r="F96" s="96">
        <v>4</v>
      </c>
      <c r="G96" s="98">
        <v>955.29</v>
      </c>
      <c r="H96" s="98">
        <v>1202.51</v>
      </c>
      <c r="I96" s="98">
        <v>4810.04</v>
      </c>
      <c r="J96" s="99">
        <v>5.7410996150559076E-3</v>
      </c>
    </row>
    <row r="97" spans="1:10" ht="39" customHeight="1" x14ac:dyDescent="0.25">
      <c r="A97" s="95" t="s">
        <v>337</v>
      </c>
      <c r="B97" s="96" t="s">
        <v>338</v>
      </c>
      <c r="C97" s="95" t="s">
        <v>86</v>
      </c>
      <c r="D97" s="95" t="s">
        <v>339</v>
      </c>
      <c r="E97" s="97" t="s">
        <v>206</v>
      </c>
      <c r="F97" s="96">
        <v>2</v>
      </c>
      <c r="G97" s="98">
        <v>1016.9</v>
      </c>
      <c r="H97" s="98">
        <v>1280.07</v>
      </c>
      <c r="I97" s="98">
        <v>2560.14</v>
      </c>
      <c r="J97" s="99">
        <v>3.0556957464988295E-3</v>
      </c>
    </row>
    <row r="98" spans="1:10" ht="24" customHeight="1" x14ac:dyDescent="0.25">
      <c r="A98" s="95" t="s">
        <v>340</v>
      </c>
      <c r="B98" s="96" t="s">
        <v>341</v>
      </c>
      <c r="C98" s="95" t="s">
        <v>342</v>
      </c>
      <c r="D98" s="95" t="s">
        <v>343</v>
      </c>
      <c r="E98" s="97" t="s">
        <v>206</v>
      </c>
      <c r="F98" s="96">
        <v>6</v>
      </c>
      <c r="G98" s="98">
        <v>154.61000000000001</v>
      </c>
      <c r="H98" s="98">
        <v>194.62</v>
      </c>
      <c r="I98" s="98">
        <v>1167.72</v>
      </c>
      <c r="J98" s="99">
        <v>1.3937507468738482E-3</v>
      </c>
    </row>
    <row r="99" spans="1:10" ht="24" customHeight="1" x14ac:dyDescent="0.25">
      <c r="A99" s="91" t="s">
        <v>344</v>
      </c>
      <c r="B99" s="91"/>
      <c r="C99" s="91"/>
      <c r="D99" s="91" t="s">
        <v>345</v>
      </c>
      <c r="E99" s="91"/>
      <c r="F99" s="92"/>
      <c r="G99" s="91"/>
      <c r="H99" s="91"/>
      <c r="I99" s="93">
        <v>69854.100000000006</v>
      </c>
      <c r="J99" s="94">
        <v>8.3375470187374082E-2</v>
      </c>
    </row>
    <row r="100" spans="1:10" ht="26.1" customHeight="1" x14ac:dyDescent="0.25">
      <c r="A100" s="95" t="s">
        <v>346</v>
      </c>
      <c r="B100" s="96" t="s">
        <v>347</v>
      </c>
      <c r="C100" s="95" t="s">
        <v>86</v>
      </c>
      <c r="D100" s="95" t="s">
        <v>348</v>
      </c>
      <c r="E100" s="97" t="s">
        <v>88</v>
      </c>
      <c r="F100" s="96">
        <v>1350</v>
      </c>
      <c r="G100" s="98">
        <v>18.489999999999998</v>
      </c>
      <c r="H100" s="98">
        <v>23.27</v>
      </c>
      <c r="I100" s="98">
        <v>31414.5</v>
      </c>
      <c r="J100" s="99">
        <v>3.7495275269472564E-2</v>
      </c>
    </row>
    <row r="101" spans="1:10" ht="26.1" customHeight="1" x14ac:dyDescent="0.25">
      <c r="A101" s="95" t="s">
        <v>349</v>
      </c>
      <c r="B101" s="96" t="s">
        <v>191</v>
      </c>
      <c r="C101" s="95" t="s">
        <v>86</v>
      </c>
      <c r="D101" s="95" t="s">
        <v>192</v>
      </c>
      <c r="E101" s="97" t="s">
        <v>88</v>
      </c>
      <c r="F101" s="96">
        <v>1350</v>
      </c>
      <c r="G101" s="98">
        <v>4.1500000000000004</v>
      </c>
      <c r="H101" s="98">
        <v>5.22</v>
      </c>
      <c r="I101" s="98">
        <v>7047</v>
      </c>
      <c r="J101" s="99">
        <v>8.4110587411537069E-3</v>
      </c>
    </row>
    <row r="102" spans="1:10" ht="26.1" customHeight="1" x14ac:dyDescent="0.25">
      <c r="A102" s="95" t="s">
        <v>350</v>
      </c>
      <c r="B102" s="96" t="s">
        <v>351</v>
      </c>
      <c r="C102" s="95" t="s">
        <v>86</v>
      </c>
      <c r="D102" s="95" t="s">
        <v>352</v>
      </c>
      <c r="E102" s="97" t="s">
        <v>88</v>
      </c>
      <c r="F102" s="96">
        <v>1350</v>
      </c>
      <c r="G102" s="98">
        <v>14.52</v>
      </c>
      <c r="H102" s="98">
        <v>18.27</v>
      </c>
      <c r="I102" s="98">
        <v>24664.5</v>
      </c>
      <c r="J102" s="99">
        <v>2.9438705594037978E-2</v>
      </c>
    </row>
    <row r="103" spans="1:10" ht="51.95" customHeight="1" x14ac:dyDescent="0.25">
      <c r="A103" s="95" t="s">
        <v>353</v>
      </c>
      <c r="B103" s="96" t="s">
        <v>354</v>
      </c>
      <c r="C103" s="95" t="s">
        <v>106</v>
      </c>
      <c r="D103" s="95" t="s">
        <v>355</v>
      </c>
      <c r="E103" s="97" t="s">
        <v>133</v>
      </c>
      <c r="F103" s="96">
        <v>20</v>
      </c>
      <c r="G103" s="98">
        <v>17.3</v>
      </c>
      <c r="H103" s="98">
        <v>21.77</v>
      </c>
      <c r="I103" s="98">
        <v>435.4</v>
      </c>
      <c r="J103" s="99">
        <v>5.1967858321247688E-4</v>
      </c>
    </row>
    <row r="104" spans="1:10" ht="26.1" customHeight="1" x14ac:dyDescent="0.25">
      <c r="A104" s="95" t="s">
        <v>356</v>
      </c>
      <c r="B104" s="96" t="s">
        <v>357</v>
      </c>
      <c r="C104" s="95" t="s">
        <v>342</v>
      </c>
      <c r="D104" s="95" t="s">
        <v>358</v>
      </c>
      <c r="E104" s="97" t="s">
        <v>88</v>
      </c>
      <c r="F104" s="96">
        <v>40</v>
      </c>
      <c r="G104" s="98">
        <v>24.31</v>
      </c>
      <c r="H104" s="98">
        <v>30.6</v>
      </c>
      <c r="I104" s="98">
        <v>1224</v>
      </c>
      <c r="J104" s="99">
        <v>1.4609246344788049E-3</v>
      </c>
    </row>
    <row r="105" spans="1:10" ht="39" customHeight="1" x14ac:dyDescent="0.25">
      <c r="A105" s="95" t="s">
        <v>359</v>
      </c>
      <c r="B105" s="96" t="s">
        <v>360</v>
      </c>
      <c r="C105" s="95" t="s">
        <v>86</v>
      </c>
      <c r="D105" s="95" t="s">
        <v>361</v>
      </c>
      <c r="E105" s="97" t="s">
        <v>88</v>
      </c>
      <c r="F105" s="96">
        <v>145</v>
      </c>
      <c r="G105" s="98">
        <v>20.36</v>
      </c>
      <c r="H105" s="98">
        <v>25.62</v>
      </c>
      <c r="I105" s="98">
        <v>3714.9</v>
      </c>
      <c r="J105" s="99">
        <v>4.4339778795958436E-3</v>
      </c>
    </row>
    <row r="106" spans="1:10" ht="26.1" customHeight="1" x14ac:dyDescent="0.25">
      <c r="A106" s="95" t="s">
        <v>362</v>
      </c>
      <c r="B106" s="96" t="s">
        <v>363</v>
      </c>
      <c r="C106" s="95" t="s">
        <v>86</v>
      </c>
      <c r="D106" s="95" t="s">
        <v>364</v>
      </c>
      <c r="E106" s="97" t="s">
        <v>88</v>
      </c>
      <c r="F106" s="96">
        <v>35</v>
      </c>
      <c r="G106" s="98">
        <v>10.65</v>
      </c>
      <c r="H106" s="98">
        <v>13.4</v>
      </c>
      <c r="I106" s="98">
        <v>469</v>
      </c>
      <c r="J106" s="99">
        <v>5.5978239670797343E-4</v>
      </c>
    </row>
    <row r="107" spans="1:10" ht="26.1" customHeight="1" x14ac:dyDescent="0.25">
      <c r="A107" s="95" t="s">
        <v>365</v>
      </c>
      <c r="B107" s="96" t="s">
        <v>366</v>
      </c>
      <c r="C107" s="95" t="s">
        <v>106</v>
      </c>
      <c r="D107" s="95" t="s">
        <v>367</v>
      </c>
      <c r="E107" s="97" t="s">
        <v>88</v>
      </c>
      <c r="F107" s="96">
        <v>35</v>
      </c>
      <c r="G107" s="98">
        <v>20.09</v>
      </c>
      <c r="H107" s="98">
        <v>25.28</v>
      </c>
      <c r="I107" s="98">
        <v>884.8</v>
      </c>
      <c r="J107" s="99">
        <v>1.0560670887147438E-3</v>
      </c>
    </row>
    <row r="108" spans="1:10" ht="24" customHeight="1" x14ac:dyDescent="0.25">
      <c r="A108" s="91" t="s">
        <v>368</v>
      </c>
      <c r="B108" s="91"/>
      <c r="C108" s="91"/>
      <c r="D108" s="91" t="s">
        <v>369</v>
      </c>
      <c r="E108" s="91"/>
      <c r="F108" s="92"/>
      <c r="G108" s="91"/>
      <c r="H108" s="91"/>
      <c r="I108" s="93">
        <v>3442.56</v>
      </c>
      <c r="J108" s="94">
        <v>4.1089221484243094E-3</v>
      </c>
    </row>
    <row r="109" spans="1:10" ht="39" customHeight="1" x14ac:dyDescent="0.25">
      <c r="A109" s="95" t="s">
        <v>370</v>
      </c>
      <c r="B109" s="96" t="s">
        <v>371</v>
      </c>
      <c r="C109" s="95" t="s">
        <v>86</v>
      </c>
      <c r="D109" s="95" t="s">
        <v>372</v>
      </c>
      <c r="E109" s="97" t="s">
        <v>88</v>
      </c>
      <c r="F109" s="96">
        <v>8</v>
      </c>
      <c r="G109" s="98">
        <v>341.85</v>
      </c>
      <c r="H109" s="98">
        <v>430.32</v>
      </c>
      <c r="I109" s="98">
        <v>3442.56</v>
      </c>
      <c r="J109" s="99">
        <v>4.1089221484243094E-3</v>
      </c>
    </row>
    <row r="110" spans="1:10" ht="24" customHeight="1" x14ac:dyDescent="0.25">
      <c r="A110" s="91" t="s">
        <v>373</v>
      </c>
      <c r="B110" s="91"/>
      <c r="C110" s="91"/>
      <c r="D110" s="91" t="s">
        <v>374</v>
      </c>
      <c r="E110" s="91"/>
      <c r="F110" s="92"/>
      <c r="G110" s="91"/>
      <c r="H110" s="91"/>
      <c r="I110" s="93">
        <v>13567.66</v>
      </c>
      <c r="J110" s="94">
        <v>1.6193896018163973E-2</v>
      </c>
    </row>
    <row r="111" spans="1:10" ht="24" customHeight="1" x14ac:dyDescent="0.25">
      <c r="A111" s="95" t="s">
        <v>375</v>
      </c>
      <c r="B111" s="96" t="s">
        <v>376</v>
      </c>
      <c r="C111" s="95" t="s">
        <v>106</v>
      </c>
      <c r="D111" s="95" t="s">
        <v>377</v>
      </c>
      <c r="E111" s="97" t="s">
        <v>258</v>
      </c>
      <c r="F111" s="96">
        <v>15</v>
      </c>
      <c r="G111" s="98">
        <v>88.28</v>
      </c>
      <c r="H111" s="98">
        <v>111.12</v>
      </c>
      <c r="I111" s="98">
        <v>1666.8</v>
      </c>
      <c r="J111" s="99">
        <v>1.9894356051873138E-3</v>
      </c>
    </row>
    <row r="112" spans="1:10" ht="24" customHeight="1" x14ac:dyDescent="0.25">
      <c r="A112" s="95" t="s">
        <v>378</v>
      </c>
      <c r="B112" s="96" t="s">
        <v>379</v>
      </c>
      <c r="C112" s="95" t="s">
        <v>106</v>
      </c>
      <c r="D112" s="95" t="s">
        <v>380</v>
      </c>
      <c r="E112" s="97" t="s">
        <v>258</v>
      </c>
      <c r="F112" s="96">
        <v>30</v>
      </c>
      <c r="G112" s="98">
        <v>174.9</v>
      </c>
      <c r="H112" s="98">
        <v>220.16</v>
      </c>
      <c r="I112" s="98">
        <v>6604.8</v>
      </c>
      <c r="J112" s="99">
        <v>7.8832639099719031E-3</v>
      </c>
    </row>
    <row r="113" spans="1:10" ht="26.1" customHeight="1" x14ac:dyDescent="0.25">
      <c r="A113" s="95" t="s">
        <v>381</v>
      </c>
      <c r="B113" s="96" t="s">
        <v>260</v>
      </c>
      <c r="C113" s="95" t="s">
        <v>106</v>
      </c>
      <c r="D113" s="95" t="s">
        <v>261</v>
      </c>
      <c r="E113" s="97" t="s">
        <v>133</v>
      </c>
      <c r="F113" s="96">
        <v>6</v>
      </c>
      <c r="G113" s="98">
        <v>26.23</v>
      </c>
      <c r="H113" s="98">
        <v>33.01</v>
      </c>
      <c r="I113" s="98">
        <v>198.06</v>
      </c>
      <c r="J113" s="99">
        <v>2.3639765776541837E-4</v>
      </c>
    </row>
    <row r="114" spans="1:10" ht="26.1" customHeight="1" x14ac:dyDescent="0.25">
      <c r="A114" s="95" t="s">
        <v>440</v>
      </c>
      <c r="B114" s="96" t="s">
        <v>253</v>
      </c>
      <c r="C114" s="95" t="s">
        <v>106</v>
      </c>
      <c r="D114" s="95" t="s">
        <v>254</v>
      </c>
      <c r="E114" s="97" t="s">
        <v>133</v>
      </c>
      <c r="F114" s="96">
        <v>4</v>
      </c>
      <c r="G114" s="98">
        <v>84.4</v>
      </c>
      <c r="H114" s="98">
        <v>106.24</v>
      </c>
      <c r="I114" s="98">
        <v>424.96</v>
      </c>
      <c r="J114" s="99">
        <v>5.072177554478047E-4</v>
      </c>
    </row>
    <row r="115" spans="1:10" ht="51.95" customHeight="1" x14ac:dyDescent="0.25">
      <c r="A115" s="95" t="s">
        <v>441</v>
      </c>
      <c r="B115" s="96" t="s">
        <v>256</v>
      </c>
      <c r="C115" s="95" t="s">
        <v>106</v>
      </c>
      <c r="D115" s="95" t="s">
        <v>257</v>
      </c>
      <c r="E115" s="97" t="s">
        <v>258</v>
      </c>
      <c r="F115" s="96">
        <v>4</v>
      </c>
      <c r="G115" s="98">
        <v>298.82</v>
      </c>
      <c r="H115" s="98">
        <v>376.15</v>
      </c>
      <c r="I115" s="98">
        <v>1504.6</v>
      </c>
      <c r="J115" s="99">
        <v>1.7958392198013152E-3</v>
      </c>
    </row>
    <row r="116" spans="1:10" ht="51.95" customHeight="1" x14ac:dyDescent="0.25">
      <c r="A116" s="95" t="s">
        <v>382</v>
      </c>
      <c r="B116" s="96" t="s">
        <v>383</v>
      </c>
      <c r="C116" s="95" t="s">
        <v>86</v>
      </c>
      <c r="D116" s="95" t="s">
        <v>384</v>
      </c>
      <c r="E116" s="97" t="s">
        <v>206</v>
      </c>
      <c r="F116" s="96">
        <v>4</v>
      </c>
      <c r="G116" s="98">
        <v>95.69</v>
      </c>
      <c r="H116" s="98">
        <v>120.45</v>
      </c>
      <c r="I116" s="98">
        <v>481.8</v>
      </c>
      <c r="J116" s="99">
        <v>5.7506003994435312E-4</v>
      </c>
    </row>
    <row r="117" spans="1:10" ht="26.1" customHeight="1" x14ac:dyDescent="0.25">
      <c r="A117" s="95" t="s">
        <v>385</v>
      </c>
      <c r="B117" s="96" t="s">
        <v>386</v>
      </c>
      <c r="C117" s="95" t="s">
        <v>106</v>
      </c>
      <c r="D117" s="95" t="s">
        <v>387</v>
      </c>
      <c r="E117" s="97" t="s">
        <v>133</v>
      </c>
      <c r="F117" s="96">
        <v>22</v>
      </c>
      <c r="G117" s="98">
        <v>97.02</v>
      </c>
      <c r="H117" s="98">
        <v>122.12</v>
      </c>
      <c r="I117" s="98">
        <v>2686.64</v>
      </c>
      <c r="J117" s="99">
        <v>3.2066818300458631E-3</v>
      </c>
    </row>
    <row r="118" spans="1:10" ht="24" customHeight="1" x14ac:dyDescent="0.25">
      <c r="A118" s="91" t="s">
        <v>388</v>
      </c>
      <c r="B118" s="91"/>
      <c r="C118" s="91"/>
      <c r="D118" s="91" t="s">
        <v>263</v>
      </c>
      <c r="E118" s="91"/>
      <c r="F118" s="92"/>
      <c r="G118" s="91"/>
      <c r="H118" s="91"/>
      <c r="I118" s="93">
        <v>10883.2</v>
      </c>
      <c r="J118" s="94">
        <v>1.2989816161731805E-2</v>
      </c>
    </row>
    <row r="119" spans="1:10" ht="26.1" customHeight="1" x14ac:dyDescent="0.25">
      <c r="A119" s="95" t="s">
        <v>389</v>
      </c>
      <c r="B119" s="96" t="s">
        <v>390</v>
      </c>
      <c r="C119" s="95" t="s">
        <v>86</v>
      </c>
      <c r="D119" s="95" t="s">
        <v>391</v>
      </c>
      <c r="E119" s="97" t="s">
        <v>206</v>
      </c>
      <c r="F119" s="96">
        <v>2</v>
      </c>
      <c r="G119" s="98">
        <v>10.61</v>
      </c>
      <c r="H119" s="98">
        <v>13.35</v>
      </c>
      <c r="I119" s="98">
        <v>26.7</v>
      </c>
      <c r="J119" s="99">
        <v>3.1868208938385697E-5</v>
      </c>
    </row>
    <row r="120" spans="1:10" ht="65.099999999999994" customHeight="1" x14ac:dyDescent="0.25">
      <c r="A120" s="95" t="s">
        <v>392</v>
      </c>
      <c r="B120" s="96" t="s">
        <v>393</v>
      </c>
      <c r="C120" s="95" t="s">
        <v>86</v>
      </c>
      <c r="D120" s="95" t="s">
        <v>394</v>
      </c>
      <c r="E120" s="97" t="s">
        <v>130</v>
      </c>
      <c r="F120" s="96">
        <v>20</v>
      </c>
      <c r="G120" s="98">
        <v>99.62</v>
      </c>
      <c r="H120" s="98">
        <v>125.4</v>
      </c>
      <c r="I120" s="98">
        <v>2508</v>
      </c>
      <c r="J120" s="99">
        <v>2.9934632216281395E-3</v>
      </c>
    </row>
    <row r="121" spans="1:10" ht="39" customHeight="1" x14ac:dyDescent="0.25">
      <c r="A121" s="95" t="s">
        <v>395</v>
      </c>
      <c r="B121" s="96" t="s">
        <v>280</v>
      </c>
      <c r="C121" s="95" t="s">
        <v>86</v>
      </c>
      <c r="D121" s="95" t="s">
        <v>281</v>
      </c>
      <c r="E121" s="97" t="s">
        <v>130</v>
      </c>
      <c r="F121" s="96">
        <v>35</v>
      </c>
      <c r="G121" s="98">
        <v>22.76</v>
      </c>
      <c r="H121" s="98">
        <v>28.65</v>
      </c>
      <c r="I121" s="98">
        <v>1002.75</v>
      </c>
      <c r="J121" s="99">
        <v>1.1968481840062268E-3</v>
      </c>
    </row>
    <row r="122" spans="1:10" ht="39" customHeight="1" x14ac:dyDescent="0.25">
      <c r="A122" s="95" t="s">
        <v>396</v>
      </c>
      <c r="B122" s="96" t="s">
        <v>397</v>
      </c>
      <c r="C122" s="95" t="s">
        <v>86</v>
      </c>
      <c r="D122" s="95" t="s">
        <v>398</v>
      </c>
      <c r="E122" s="97" t="s">
        <v>206</v>
      </c>
      <c r="F122" s="96">
        <v>10</v>
      </c>
      <c r="G122" s="98">
        <v>31.53</v>
      </c>
      <c r="H122" s="98">
        <v>39.68</v>
      </c>
      <c r="I122" s="98">
        <v>396.8</v>
      </c>
      <c r="J122" s="99">
        <v>4.7360694032776943E-4</v>
      </c>
    </row>
    <row r="123" spans="1:10" ht="51.95" customHeight="1" x14ac:dyDescent="0.25">
      <c r="A123" s="95" t="s">
        <v>399</v>
      </c>
      <c r="B123" s="96" t="s">
        <v>400</v>
      </c>
      <c r="C123" s="95" t="s">
        <v>86</v>
      </c>
      <c r="D123" s="95" t="s">
        <v>401</v>
      </c>
      <c r="E123" s="97" t="s">
        <v>206</v>
      </c>
      <c r="F123" s="96">
        <v>4</v>
      </c>
      <c r="G123" s="98">
        <v>578.94000000000005</v>
      </c>
      <c r="H123" s="98">
        <v>728.76</v>
      </c>
      <c r="I123" s="98">
        <v>2915.04</v>
      </c>
      <c r="J123" s="99">
        <v>3.4792922765450127E-3</v>
      </c>
    </row>
    <row r="124" spans="1:10" ht="65.099999999999994" customHeight="1" x14ac:dyDescent="0.25">
      <c r="A124" s="95" t="s">
        <v>402</v>
      </c>
      <c r="B124" s="96" t="s">
        <v>403</v>
      </c>
      <c r="C124" s="95" t="s">
        <v>86</v>
      </c>
      <c r="D124" s="95" t="s">
        <v>404</v>
      </c>
      <c r="E124" s="97" t="s">
        <v>130</v>
      </c>
      <c r="F124" s="96">
        <v>60</v>
      </c>
      <c r="G124" s="98">
        <v>46.42</v>
      </c>
      <c r="H124" s="98">
        <v>58.43</v>
      </c>
      <c r="I124" s="98">
        <v>3505.8</v>
      </c>
      <c r="J124" s="99">
        <v>4.1844032545390476E-3</v>
      </c>
    </row>
    <row r="125" spans="1:10" ht="26.1" customHeight="1" x14ac:dyDescent="0.25">
      <c r="A125" s="95" t="s">
        <v>405</v>
      </c>
      <c r="B125" s="96" t="s">
        <v>310</v>
      </c>
      <c r="C125" s="95" t="s">
        <v>86</v>
      </c>
      <c r="D125" s="95" t="s">
        <v>311</v>
      </c>
      <c r="E125" s="97" t="s">
        <v>206</v>
      </c>
      <c r="F125" s="96">
        <v>1</v>
      </c>
      <c r="G125" s="98">
        <v>121.76</v>
      </c>
      <c r="H125" s="98">
        <v>153.27000000000001</v>
      </c>
      <c r="I125" s="98">
        <v>153.27000000000001</v>
      </c>
      <c r="J125" s="99">
        <v>1.82937842096868E-4</v>
      </c>
    </row>
    <row r="126" spans="1:10" ht="39" customHeight="1" x14ac:dyDescent="0.25">
      <c r="A126" s="95" t="s">
        <v>407</v>
      </c>
      <c r="B126" s="96" t="s">
        <v>408</v>
      </c>
      <c r="C126" s="95" t="s">
        <v>86</v>
      </c>
      <c r="D126" s="95" t="s">
        <v>409</v>
      </c>
      <c r="E126" s="97" t="s">
        <v>206</v>
      </c>
      <c r="F126" s="96">
        <v>4</v>
      </c>
      <c r="G126" s="98">
        <v>74.45</v>
      </c>
      <c r="H126" s="98">
        <v>93.71</v>
      </c>
      <c r="I126" s="98">
        <v>374.84</v>
      </c>
      <c r="J126" s="99">
        <v>4.4739623365035554E-4</v>
      </c>
    </row>
    <row r="127" spans="1:10" ht="24" customHeight="1" x14ac:dyDescent="0.25">
      <c r="A127" s="91" t="s">
        <v>410</v>
      </c>
      <c r="B127" s="91"/>
      <c r="C127" s="91"/>
      <c r="D127" s="91" t="s">
        <v>411</v>
      </c>
      <c r="E127" s="91"/>
      <c r="F127" s="92"/>
      <c r="G127" s="91"/>
      <c r="H127" s="91"/>
      <c r="I127" s="93">
        <v>1562.15</v>
      </c>
      <c r="J127" s="94">
        <v>1.8645289360711315E-3</v>
      </c>
    </row>
    <row r="128" spans="1:10" ht="39" customHeight="1" x14ac:dyDescent="0.25">
      <c r="A128" s="95" t="s">
        <v>412</v>
      </c>
      <c r="B128" s="96" t="s">
        <v>413</v>
      </c>
      <c r="C128" s="95" t="s">
        <v>86</v>
      </c>
      <c r="D128" s="95" t="s">
        <v>414</v>
      </c>
      <c r="E128" s="97" t="s">
        <v>206</v>
      </c>
      <c r="F128" s="96">
        <v>1</v>
      </c>
      <c r="G128" s="98">
        <v>795.46</v>
      </c>
      <c r="H128" s="98">
        <v>1001.32</v>
      </c>
      <c r="I128" s="98">
        <v>1001.32</v>
      </c>
      <c r="J128" s="99">
        <v>1.1951413848009125E-3</v>
      </c>
    </row>
    <row r="129" spans="1:10" ht="39" customHeight="1" x14ac:dyDescent="0.25">
      <c r="A129" s="95" t="s">
        <v>415</v>
      </c>
      <c r="B129" s="96" t="s">
        <v>416</v>
      </c>
      <c r="C129" s="95" t="s">
        <v>86</v>
      </c>
      <c r="D129" s="95" t="s">
        <v>417</v>
      </c>
      <c r="E129" s="97" t="s">
        <v>206</v>
      </c>
      <c r="F129" s="96">
        <v>1</v>
      </c>
      <c r="G129" s="98">
        <v>260.85000000000002</v>
      </c>
      <c r="H129" s="98">
        <v>328.35</v>
      </c>
      <c r="I129" s="98">
        <v>328.35</v>
      </c>
      <c r="J129" s="99">
        <v>3.9190735598947351E-4</v>
      </c>
    </row>
    <row r="130" spans="1:10" ht="39" customHeight="1" x14ac:dyDescent="0.25">
      <c r="A130" s="95" t="s">
        <v>418</v>
      </c>
      <c r="B130" s="96" t="s">
        <v>419</v>
      </c>
      <c r="C130" s="95" t="s">
        <v>86</v>
      </c>
      <c r="D130" s="95" t="s">
        <v>420</v>
      </c>
      <c r="E130" s="97" t="s">
        <v>206</v>
      </c>
      <c r="F130" s="96">
        <v>8</v>
      </c>
      <c r="G130" s="98">
        <v>23.09</v>
      </c>
      <c r="H130" s="98">
        <v>29.06</v>
      </c>
      <c r="I130" s="98">
        <v>232.48</v>
      </c>
      <c r="J130" s="99">
        <v>2.7748019528074555E-4</v>
      </c>
    </row>
    <row r="131" spans="1:10" ht="24" customHeight="1" x14ac:dyDescent="0.25">
      <c r="A131" s="91" t="s">
        <v>421</v>
      </c>
      <c r="B131" s="91"/>
      <c r="C131" s="91"/>
      <c r="D131" s="91" t="s">
        <v>422</v>
      </c>
      <c r="E131" s="91"/>
      <c r="F131" s="92"/>
      <c r="G131" s="91"/>
      <c r="H131" s="91"/>
      <c r="I131" s="93">
        <v>0</v>
      </c>
      <c r="J131" s="94">
        <v>0</v>
      </c>
    </row>
    <row r="132" spans="1:10" ht="24" customHeight="1" x14ac:dyDescent="0.25">
      <c r="A132" s="95" t="s">
        <v>442</v>
      </c>
      <c r="B132" s="96" t="s">
        <v>427</v>
      </c>
      <c r="C132" s="95" t="s">
        <v>86</v>
      </c>
      <c r="D132" s="95" t="s">
        <v>428</v>
      </c>
      <c r="E132" s="97" t="s">
        <v>88</v>
      </c>
      <c r="F132" s="96">
        <v>500</v>
      </c>
      <c r="G132" s="98">
        <v>3.85</v>
      </c>
      <c r="H132" s="98">
        <v>4.84</v>
      </c>
      <c r="I132" s="98">
        <v>2420</v>
      </c>
      <c r="J132" s="99">
        <v>2.8884294243780293E-3</v>
      </c>
    </row>
    <row r="133" spans="1:10" x14ac:dyDescent="0.25">
      <c r="A133" s="100"/>
      <c r="B133" s="100"/>
      <c r="C133" s="100"/>
      <c r="D133" s="100"/>
      <c r="E133" s="100"/>
      <c r="F133" s="100"/>
      <c r="G133" s="100"/>
      <c r="H133" s="100"/>
      <c r="I133" s="100"/>
      <c r="J133" s="100"/>
    </row>
    <row r="134" spans="1:10" ht="20.25" x14ac:dyDescent="0.25">
      <c r="A134" s="101"/>
      <c r="B134" s="101"/>
      <c r="C134" s="101"/>
      <c r="D134" s="102"/>
      <c r="E134" s="103"/>
      <c r="F134" s="107" t="s">
        <v>429</v>
      </c>
      <c r="G134" s="108"/>
      <c r="H134" s="109">
        <v>665656.69999999995</v>
      </c>
      <c r="I134" s="108"/>
      <c r="J134" s="108"/>
    </row>
    <row r="135" spans="1:10" ht="20.25" x14ac:dyDescent="0.25">
      <c r="A135" s="101"/>
      <c r="B135" s="101"/>
      <c r="C135" s="101"/>
      <c r="D135" s="102"/>
      <c r="E135" s="103"/>
      <c r="F135" s="107" t="s">
        <v>430</v>
      </c>
      <c r="G135" s="108"/>
      <c r="H135" s="109">
        <v>172168.86</v>
      </c>
      <c r="I135" s="108"/>
      <c r="J135" s="108"/>
    </row>
    <row r="136" spans="1:10" ht="20.25" x14ac:dyDescent="0.25">
      <c r="A136" s="101"/>
      <c r="B136" s="101"/>
      <c r="C136" s="101"/>
      <c r="D136" s="102"/>
      <c r="E136" s="103"/>
      <c r="F136" s="107" t="s">
        <v>431</v>
      </c>
      <c r="G136" s="108"/>
      <c r="H136" s="109">
        <v>837825.56</v>
      </c>
      <c r="I136" s="108"/>
      <c r="J136" s="108"/>
    </row>
    <row r="137" spans="1:10" ht="60" customHeight="1" x14ac:dyDescent="0.25">
      <c r="A137" s="104"/>
      <c r="B137" s="104"/>
      <c r="C137" s="104"/>
      <c r="D137" s="104"/>
      <c r="E137" s="104"/>
      <c r="F137" s="104"/>
      <c r="G137" s="104"/>
      <c r="H137" s="104"/>
      <c r="I137" s="104"/>
      <c r="J137" s="104"/>
    </row>
    <row r="138" spans="1:10" ht="69.95" customHeight="1" x14ac:dyDescent="0.25">
      <c r="A138" s="105" t="s">
        <v>443</v>
      </c>
      <c r="B138" s="87"/>
      <c r="C138" s="87"/>
      <c r="D138" s="87"/>
      <c r="E138" s="87"/>
      <c r="F138" s="87"/>
      <c r="G138" s="87"/>
      <c r="H138" s="87"/>
      <c r="I138" s="87"/>
      <c r="J138" s="87"/>
    </row>
  </sheetData>
  <mergeCells count="17">
    <mergeCell ref="A136:C136"/>
    <mergeCell ref="F136:G136"/>
    <mergeCell ref="H136:J136"/>
    <mergeCell ref="A138:J138"/>
    <mergeCell ref="A3:J3"/>
    <mergeCell ref="A134:C134"/>
    <mergeCell ref="F134:G134"/>
    <mergeCell ref="H134:J134"/>
    <mergeCell ref="A135:C135"/>
    <mergeCell ref="F135:G135"/>
    <mergeCell ref="H135:J135"/>
    <mergeCell ref="E1:F1"/>
    <mergeCell ref="G1:H1"/>
    <mergeCell ref="I1:J1"/>
    <mergeCell ref="E2:F2"/>
    <mergeCell ref="G2:H2"/>
    <mergeCell ref="I2:J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1907-2279-46A7-B14F-2BEAADE9B2C7}">
  <dimension ref="A1:J137"/>
  <sheetViews>
    <sheetView workbookViewId="0">
      <selection activeCell="H135" sqref="F133:J135"/>
    </sheetView>
  </sheetViews>
  <sheetFormatPr defaultRowHeight="15" x14ac:dyDescent="0.25"/>
  <cols>
    <col min="1" max="2" width="11.42578125" bestFit="1" customWidth="1"/>
    <col min="3" max="3" width="15.140625" bestFit="1" customWidth="1"/>
    <col min="4" max="4" width="68.5703125" bestFit="1" customWidth="1"/>
    <col min="6" max="10" width="14.85546875" bestFit="1" customWidth="1"/>
  </cols>
  <sheetData>
    <row r="1" spans="1:10" x14ac:dyDescent="0.25">
      <c r="A1" s="82"/>
      <c r="B1" s="82"/>
      <c r="C1" s="82"/>
      <c r="D1" s="82" t="s">
        <v>62</v>
      </c>
      <c r="E1" s="83" t="s">
        <v>63</v>
      </c>
      <c r="F1" s="83"/>
      <c r="G1" s="83" t="s">
        <v>64</v>
      </c>
      <c r="H1" s="83"/>
      <c r="I1" s="83" t="s">
        <v>65</v>
      </c>
      <c r="J1" s="83"/>
    </row>
    <row r="2" spans="1:10" ht="80.099999999999994" customHeight="1" x14ac:dyDescent="0.25">
      <c r="A2" s="84"/>
      <c r="B2" s="84"/>
      <c r="C2" s="84"/>
      <c r="D2" s="106" t="s">
        <v>479</v>
      </c>
      <c r="E2" s="85" t="s">
        <v>66</v>
      </c>
      <c r="F2" s="85"/>
      <c r="G2" s="85" t="s">
        <v>67</v>
      </c>
      <c r="H2" s="85"/>
      <c r="I2" s="85" t="s">
        <v>68</v>
      </c>
      <c r="J2" s="85"/>
    </row>
    <row r="3" spans="1:10" x14ac:dyDescent="0.25">
      <c r="A3" s="86" t="s">
        <v>69</v>
      </c>
      <c r="B3" s="87"/>
      <c r="C3" s="87"/>
      <c r="D3" s="87"/>
      <c r="E3" s="87"/>
      <c r="F3" s="87"/>
      <c r="G3" s="87"/>
      <c r="H3" s="87"/>
      <c r="I3" s="87"/>
      <c r="J3" s="87"/>
    </row>
    <row r="4" spans="1:10" ht="30" customHeight="1" x14ac:dyDescent="0.25">
      <c r="A4" s="88" t="s">
        <v>70</v>
      </c>
      <c r="B4" s="89" t="s">
        <v>71</v>
      </c>
      <c r="C4" s="88" t="s">
        <v>72</v>
      </c>
      <c r="D4" s="88" t="s">
        <v>73</v>
      </c>
      <c r="E4" s="90" t="s">
        <v>74</v>
      </c>
      <c r="F4" s="89" t="s">
        <v>75</v>
      </c>
      <c r="G4" s="89" t="s">
        <v>76</v>
      </c>
      <c r="H4" s="89" t="s">
        <v>77</v>
      </c>
      <c r="I4" s="89" t="s">
        <v>78</v>
      </c>
      <c r="J4" s="89" t="s">
        <v>79</v>
      </c>
    </row>
    <row r="5" spans="1:10" ht="24" customHeight="1" x14ac:dyDescent="0.25">
      <c r="A5" s="91" t="s">
        <v>80</v>
      </c>
      <c r="B5" s="91"/>
      <c r="C5" s="91"/>
      <c r="D5" s="91" t="s">
        <v>51</v>
      </c>
      <c r="E5" s="91"/>
      <c r="F5" s="92"/>
      <c r="G5" s="91"/>
      <c r="H5" s="91"/>
      <c r="I5" s="93">
        <v>648453.1</v>
      </c>
      <c r="J5" s="94">
        <v>1</v>
      </c>
    </row>
    <row r="6" spans="1:10" ht="24" customHeight="1" x14ac:dyDescent="0.25">
      <c r="A6" s="91" t="s">
        <v>82</v>
      </c>
      <c r="B6" s="91"/>
      <c r="C6" s="91"/>
      <c r="D6" s="91" t="s">
        <v>83</v>
      </c>
      <c r="E6" s="91"/>
      <c r="F6" s="92"/>
      <c r="G6" s="91"/>
      <c r="H6" s="91"/>
      <c r="I6" s="93">
        <v>16683.490000000002</v>
      </c>
      <c r="J6" s="94">
        <v>2.5728136699477572E-2</v>
      </c>
    </row>
    <row r="7" spans="1:10" ht="39" customHeight="1" x14ac:dyDescent="0.25">
      <c r="A7" s="95" t="s">
        <v>84</v>
      </c>
      <c r="B7" s="96" t="s">
        <v>85</v>
      </c>
      <c r="C7" s="95" t="s">
        <v>86</v>
      </c>
      <c r="D7" s="95" t="s">
        <v>87</v>
      </c>
      <c r="E7" s="97" t="s">
        <v>88</v>
      </c>
      <c r="F7" s="96">
        <v>12</v>
      </c>
      <c r="G7" s="98">
        <v>365.46</v>
      </c>
      <c r="H7" s="98">
        <v>460.04</v>
      </c>
      <c r="I7" s="98">
        <v>5520.48</v>
      </c>
      <c r="J7" s="99">
        <v>8.5133065136090806E-3</v>
      </c>
    </row>
    <row r="8" spans="1:10" ht="24" customHeight="1" x14ac:dyDescent="0.25">
      <c r="A8" s="95" t="s">
        <v>89</v>
      </c>
      <c r="B8" s="96" t="s">
        <v>90</v>
      </c>
      <c r="C8" s="95" t="s">
        <v>86</v>
      </c>
      <c r="D8" s="95" t="s">
        <v>91</v>
      </c>
      <c r="E8" s="97" t="s">
        <v>92</v>
      </c>
      <c r="F8" s="96">
        <v>1</v>
      </c>
      <c r="G8" s="98">
        <v>8867.98</v>
      </c>
      <c r="H8" s="98">
        <v>11163.01</v>
      </c>
      <c r="I8" s="98">
        <v>11163.01</v>
      </c>
      <c r="J8" s="99">
        <v>1.7214830185868491E-2</v>
      </c>
    </row>
    <row r="9" spans="1:10" ht="24" customHeight="1" x14ac:dyDescent="0.25">
      <c r="A9" s="91" t="s">
        <v>93</v>
      </c>
      <c r="B9" s="91"/>
      <c r="C9" s="91"/>
      <c r="D9" s="91" t="s">
        <v>94</v>
      </c>
      <c r="E9" s="91"/>
      <c r="F9" s="92"/>
      <c r="G9" s="91"/>
      <c r="H9" s="91"/>
      <c r="I9" s="93">
        <v>299334.73</v>
      </c>
      <c r="J9" s="94">
        <v>0.46161353843477654</v>
      </c>
    </row>
    <row r="10" spans="1:10" ht="24" customHeight="1" x14ac:dyDescent="0.25">
      <c r="A10" s="91" t="s">
        <v>95</v>
      </c>
      <c r="B10" s="91"/>
      <c r="C10" s="91"/>
      <c r="D10" s="91" t="s">
        <v>96</v>
      </c>
      <c r="E10" s="91"/>
      <c r="F10" s="92"/>
      <c r="G10" s="91"/>
      <c r="H10" s="91"/>
      <c r="I10" s="93">
        <v>33637.46</v>
      </c>
      <c r="J10" s="94">
        <v>5.1873389147187358E-2</v>
      </c>
    </row>
    <row r="11" spans="1:10" ht="26.1" customHeight="1" x14ac:dyDescent="0.25">
      <c r="A11" s="95" t="s">
        <v>97</v>
      </c>
      <c r="B11" s="96" t="s">
        <v>98</v>
      </c>
      <c r="C11" s="95" t="s">
        <v>86</v>
      </c>
      <c r="D11" s="95" t="s">
        <v>99</v>
      </c>
      <c r="E11" s="97" t="s">
        <v>100</v>
      </c>
      <c r="F11" s="96">
        <v>24.25</v>
      </c>
      <c r="G11" s="98">
        <v>60.03</v>
      </c>
      <c r="H11" s="98">
        <v>75.56</v>
      </c>
      <c r="I11" s="98">
        <v>1832.33</v>
      </c>
      <c r="J11" s="99">
        <v>2.8256939476424743E-3</v>
      </c>
    </row>
    <row r="12" spans="1:10" ht="26.1" customHeight="1" x14ac:dyDescent="0.25">
      <c r="A12" s="95" t="s">
        <v>101</v>
      </c>
      <c r="B12" s="96" t="s">
        <v>102</v>
      </c>
      <c r="C12" s="95" t="s">
        <v>86</v>
      </c>
      <c r="D12" s="95" t="s">
        <v>103</v>
      </c>
      <c r="E12" s="97" t="s">
        <v>100</v>
      </c>
      <c r="F12" s="96">
        <v>2.48</v>
      </c>
      <c r="G12" s="98">
        <v>603.28</v>
      </c>
      <c r="H12" s="98">
        <v>759.4</v>
      </c>
      <c r="I12" s="98">
        <v>1883.31</v>
      </c>
      <c r="J12" s="99">
        <v>2.9043118153032192E-3</v>
      </c>
    </row>
    <row r="13" spans="1:10" ht="26.1" customHeight="1" x14ac:dyDescent="0.25">
      <c r="A13" s="95" t="s">
        <v>104</v>
      </c>
      <c r="B13" s="96" t="s">
        <v>105</v>
      </c>
      <c r="C13" s="95" t="s">
        <v>106</v>
      </c>
      <c r="D13" s="95" t="s">
        <v>107</v>
      </c>
      <c r="E13" s="97" t="s">
        <v>88</v>
      </c>
      <c r="F13" s="96">
        <v>826.57</v>
      </c>
      <c r="G13" s="98">
        <v>17.03</v>
      </c>
      <c r="H13" s="98">
        <v>21.43</v>
      </c>
      <c r="I13" s="98">
        <v>17713.39</v>
      </c>
      <c r="J13" s="99">
        <v>2.731637800790836E-2</v>
      </c>
    </row>
    <row r="14" spans="1:10" ht="24" customHeight="1" x14ac:dyDescent="0.25">
      <c r="A14" s="95" t="s">
        <v>108</v>
      </c>
      <c r="B14" s="96" t="s">
        <v>109</v>
      </c>
      <c r="C14" s="95" t="s">
        <v>106</v>
      </c>
      <c r="D14" s="95" t="s">
        <v>110</v>
      </c>
      <c r="E14" s="97" t="s">
        <v>88</v>
      </c>
      <c r="F14" s="96">
        <v>826.57</v>
      </c>
      <c r="G14" s="98">
        <v>11.74</v>
      </c>
      <c r="H14" s="98">
        <v>14.77</v>
      </c>
      <c r="I14" s="98">
        <v>12208.43</v>
      </c>
      <c r="J14" s="99">
        <v>1.8827005376333309E-2</v>
      </c>
    </row>
    <row r="15" spans="1:10" ht="24" customHeight="1" x14ac:dyDescent="0.25">
      <c r="A15" s="91" t="s">
        <v>111</v>
      </c>
      <c r="B15" s="91"/>
      <c r="C15" s="91"/>
      <c r="D15" s="91" t="s">
        <v>112</v>
      </c>
      <c r="E15" s="91"/>
      <c r="F15" s="92"/>
      <c r="G15" s="91"/>
      <c r="H15" s="91"/>
      <c r="I15" s="93">
        <v>2753.7</v>
      </c>
      <c r="J15" s="94">
        <v>4.2465677163082416E-3</v>
      </c>
    </row>
    <row r="16" spans="1:10" ht="26.1" customHeight="1" x14ac:dyDescent="0.25">
      <c r="A16" s="95" t="s">
        <v>113</v>
      </c>
      <c r="B16" s="96" t="s">
        <v>114</v>
      </c>
      <c r="C16" s="95" t="s">
        <v>86</v>
      </c>
      <c r="D16" s="95" t="s">
        <v>115</v>
      </c>
      <c r="E16" s="97" t="s">
        <v>100</v>
      </c>
      <c r="F16" s="96">
        <v>14.11</v>
      </c>
      <c r="G16" s="98">
        <v>88.21</v>
      </c>
      <c r="H16" s="98">
        <v>111.03</v>
      </c>
      <c r="I16" s="98">
        <v>1566.63</v>
      </c>
      <c r="J16" s="99">
        <v>2.4159495883356867E-3</v>
      </c>
    </row>
    <row r="17" spans="1:10" ht="24" customHeight="1" x14ac:dyDescent="0.25">
      <c r="A17" s="95" t="s">
        <v>116</v>
      </c>
      <c r="B17" s="96" t="s">
        <v>117</v>
      </c>
      <c r="C17" s="95" t="s">
        <v>106</v>
      </c>
      <c r="D17" s="95" t="s">
        <v>118</v>
      </c>
      <c r="E17" s="97" t="s">
        <v>88</v>
      </c>
      <c r="F17" s="96">
        <v>21.12</v>
      </c>
      <c r="G17" s="98">
        <v>25.56</v>
      </c>
      <c r="H17" s="98">
        <v>32.17</v>
      </c>
      <c r="I17" s="98">
        <v>679.43</v>
      </c>
      <c r="J17" s="99">
        <v>1.0477704555657149E-3</v>
      </c>
    </row>
    <row r="18" spans="1:10" ht="26.1" customHeight="1" x14ac:dyDescent="0.25">
      <c r="A18" s="95" t="s">
        <v>119</v>
      </c>
      <c r="B18" s="96" t="s">
        <v>120</v>
      </c>
      <c r="C18" s="95" t="s">
        <v>86</v>
      </c>
      <c r="D18" s="95" t="s">
        <v>121</v>
      </c>
      <c r="E18" s="97" t="s">
        <v>100</v>
      </c>
      <c r="F18" s="96">
        <v>6.5</v>
      </c>
      <c r="G18" s="98">
        <v>28.43</v>
      </c>
      <c r="H18" s="98">
        <v>35.78</v>
      </c>
      <c r="I18" s="98">
        <v>232.57</v>
      </c>
      <c r="J18" s="99">
        <v>3.586535402483233E-4</v>
      </c>
    </row>
    <row r="19" spans="1:10" ht="26.1" customHeight="1" x14ac:dyDescent="0.25">
      <c r="A19" s="95" t="s">
        <v>122</v>
      </c>
      <c r="B19" s="96" t="s">
        <v>123</v>
      </c>
      <c r="C19" s="95" t="s">
        <v>86</v>
      </c>
      <c r="D19" s="95" t="s">
        <v>124</v>
      </c>
      <c r="E19" s="97" t="s">
        <v>100</v>
      </c>
      <c r="F19" s="96">
        <v>2.8</v>
      </c>
      <c r="G19" s="98">
        <v>78.05</v>
      </c>
      <c r="H19" s="98">
        <v>98.24</v>
      </c>
      <c r="I19" s="98">
        <v>275.07</v>
      </c>
      <c r="J19" s="99">
        <v>4.2419413215851696E-4</v>
      </c>
    </row>
    <row r="20" spans="1:10" ht="24" customHeight="1" x14ac:dyDescent="0.25">
      <c r="A20" s="91" t="s">
        <v>125</v>
      </c>
      <c r="B20" s="91"/>
      <c r="C20" s="91"/>
      <c r="D20" s="91" t="s">
        <v>126</v>
      </c>
      <c r="E20" s="91"/>
      <c r="F20" s="92"/>
      <c r="G20" s="91"/>
      <c r="H20" s="91"/>
      <c r="I20" s="93">
        <v>38659.53</v>
      </c>
      <c r="J20" s="94">
        <v>5.9618081862820922E-2</v>
      </c>
    </row>
    <row r="21" spans="1:10" ht="39" customHeight="1" x14ac:dyDescent="0.25">
      <c r="A21" s="95" t="s">
        <v>127</v>
      </c>
      <c r="B21" s="96" t="s">
        <v>128</v>
      </c>
      <c r="C21" s="95" t="s">
        <v>86</v>
      </c>
      <c r="D21" s="95" t="s">
        <v>129</v>
      </c>
      <c r="E21" s="97" t="s">
        <v>130</v>
      </c>
      <c r="F21" s="96">
        <v>34.299999999999997</v>
      </c>
      <c r="G21" s="98">
        <v>62.6</v>
      </c>
      <c r="H21" s="98">
        <v>78.8</v>
      </c>
      <c r="I21" s="98">
        <v>2702.84</v>
      </c>
      <c r="J21" s="99">
        <v>4.1681349044364194E-3</v>
      </c>
    </row>
    <row r="22" spans="1:10" ht="24" customHeight="1" x14ac:dyDescent="0.25">
      <c r="A22" s="95" t="s">
        <v>127</v>
      </c>
      <c r="B22" s="96" t="s">
        <v>131</v>
      </c>
      <c r="C22" s="95" t="s">
        <v>106</v>
      </c>
      <c r="D22" s="95" t="s">
        <v>132</v>
      </c>
      <c r="E22" s="97" t="s">
        <v>133</v>
      </c>
      <c r="F22" s="96">
        <v>10</v>
      </c>
      <c r="G22" s="98">
        <v>56.01</v>
      </c>
      <c r="H22" s="98">
        <v>70.5</v>
      </c>
      <c r="I22" s="98">
        <v>705</v>
      </c>
      <c r="J22" s="99">
        <v>1.0872027599220359E-3</v>
      </c>
    </row>
    <row r="23" spans="1:10" ht="39" customHeight="1" x14ac:dyDescent="0.25">
      <c r="A23" s="95" t="s">
        <v>134</v>
      </c>
      <c r="B23" s="96" t="s">
        <v>135</v>
      </c>
      <c r="C23" s="95" t="s">
        <v>86</v>
      </c>
      <c r="D23" s="95" t="s">
        <v>136</v>
      </c>
      <c r="E23" s="97" t="s">
        <v>88</v>
      </c>
      <c r="F23" s="96">
        <v>21.12</v>
      </c>
      <c r="G23" s="98">
        <v>34.22</v>
      </c>
      <c r="H23" s="98">
        <v>43.07</v>
      </c>
      <c r="I23" s="98">
        <v>909.63</v>
      </c>
      <c r="J23" s="99">
        <v>1.4027691439828108E-3</v>
      </c>
    </row>
    <row r="24" spans="1:10" ht="39" customHeight="1" x14ac:dyDescent="0.25">
      <c r="A24" s="95" t="s">
        <v>137</v>
      </c>
      <c r="B24" s="96" t="s">
        <v>138</v>
      </c>
      <c r="C24" s="95" t="s">
        <v>86</v>
      </c>
      <c r="D24" s="95" t="s">
        <v>139</v>
      </c>
      <c r="E24" s="97" t="s">
        <v>88</v>
      </c>
      <c r="F24" s="96">
        <v>9.6</v>
      </c>
      <c r="G24" s="98">
        <v>168.24</v>
      </c>
      <c r="H24" s="98">
        <v>211.78</v>
      </c>
      <c r="I24" s="98">
        <v>2033.08</v>
      </c>
      <c r="J24" s="99">
        <v>3.1352768611947416E-3</v>
      </c>
    </row>
    <row r="25" spans="1:10" ht="39" customHeight="1" x14ac:dyDescent="0.25">
      <c r="A25" s="95" t="s">
        <v>140</v>
      </c>
      <c r="B25" s="96" t="s">
        <v>141</v>
      </c>
      <c r="C25" s="95" t="s">
        <v>86</v>
      </c>
      <c r="D25" s="95" t="s">
        <v>142</v>
      </c>
      <c r="E25" s="97" t="s">
        <v>88</v>
      </c>
      <c r="F25" s="96">
        <v>17.8</v>
      </c>
      <c r="G25" s="98">
        <v>84.86</v>
      </c>
      <c r="H25" s="98">
        <v>106.82</v>
      </c>
      <c r="I25" s="98">
        <v>1901.39</v>
      </c>
      <c r="J25" s="99">
        <v>2.9321935541676029E-3</v>
      </c>
    </row>
    <row r="26" spans="1:10" ht="26.1" customHeight="1" x14ac:dyDescent="0.25">
      <c r="A26" s="95" t="s">
        <v>143</v>
      </c>
      <c r="B26" s="96" t="s">
        <v>144</v>
      </c>
      <c r="C26" s="95" t="s">
        <v>86</v>
      </c>
      <c r="D26" s="95" t="s">
        <v>145</v>
      </c>
      <c r="E26" s="97" t="s">
        <v>146</v>
      </c>
      <c r="F26" s="96">
        <v>22.6</v>
      </c>
      <c r="G26" s="98">
        <v>16.53</v>
      </c>
      <c r="H26" s="98">
        <v>20.8</v>
      </c>
      <c r="I26" s="98">
        <v>470.08</v>
      </c>
      <c r="J26" s="99">
        <v>7.2492521047397263E-4</v>
      </c>
    </row>
    <row r="27" spans="1:10" ht="26.1" customHeight="1" x14ac:dyDescent="0.25">
      <c r="A27" s="95" t="s">
        <v>147</v>
      </c>
      <c r="B27" s="96" t="s">
        <v>148</v>
      </c>
      <c r="C27" s="95" t="s">
        <v>86</v>
      </c>
      <c r="D27" s="95" t="s">
        <v>149</v>
      </c>
      <c r="E27" s="97" t="s">
        <v>146</v>
      </c>
      <c r="F27" s="96">
        <v>90</v>
      </c>
      <c r="G27" s="98">
        <v>14.93</v>
      </c>
      <c r="H27" s="98">
        <v>18.79</v>
      </c>
      <c r="I27" s="98">
        <v>1691.1</v>
      </c>
      <c r="J27" s="99">
        <v>2.6078987053959647E-3</v>
      </c>
    </row>
    <row r="28" spans="1:10" ht="51.95" customHeight="1" x14ac:dyDescent="0.25">
      <c r="A28" s="95" t="s">
        <v>150</v>
      </c>
      <c r="B28" s="96" t="s">
        <v>151</v>
      </c>
      <c r="C28" s="95" t="s">
        <v>86</v>
      </c>
      <c r="D28" s="95" t="s">
        <v>152</v>
      </c>
      <c r="E28" s="97" t="s">
        <v>146</v>
      </c>
      <c r="F28" s="96">
        <v>96</v>
      </c>
      <c r="G28" s="98">
        <v>15.15</v>
      </c>
      <c r="H28" s="98">
        <v>19.07</v>
      </c>
      <c r="I28" s="98">
        <v>1830.72</v>
      </c>
      <c r="J28" s="99">
        <v>2.8232111158077583E-3</v>
      </c>
    </row>
    <row r="29" spans="1:10" ht="51.95" customHeight="1" x14ac:dyDescent="0.25">
      <c r="A29" s="95" t="s">
        <v>153</v>
      </c>
      <c r="B29" s="96" t="s">
        <v>154</v>
      </c>
      <c r="C29" s="95" t="s">
        <v>86</v>
      </c>
      <c r="D29" s="95" t="s">
        <v>155</v>
      </c>
      <c r="E29" s="97" t="s">
        <v>146</v>
      </c>
      <c r="F29" s="96">
        <v>122.65</v>
      </c>
      <c r="G29" s="98">
        <v>13.09</v>
      </c>
      <c r="H29" s="98">
        <v>16.47</v>
      </c>
      <c r="I29" s="98">
        <v>2020.04</v>
      </c>
      <c r="J29" s="99">
        <v>3.1151674654651199E-3</v>
      </c>
    </row>
    <row r="30" spans="1:10" ht="26.1" customHeight="1" x14ac:dyDescent="0.25">
      <c r="A30" s="95" t="s">
        <v>156</v>
      </c>
      <c r="B30" s="96" t="s">
        <v>157</v>
      </c>
      <c r="C30" s="95" t="s">
        <v>86</v>
      </c>
      <c r="D30" s="95" t="s">
        <v>158</v>
      </c>
      <c r="E30" s="97" t="s">
        <v>100</v>
      </c>
      <c r="F30" s="96">
        <v>11.3</v>
      </c>
      <c r="G30" s="98">
        <v>319.3</v>
      </c>
      <c r="H30" s="98">
        <v>401.93</v>
      </c>
      <c r="I30" s="98">
        <v>4541.8</v>
      </c>
      <c r="J30" s="99">
        <v>7.0040531844168842E-3</v>
      </c>
    </row>
    <row r="31" spans="1:10" ht="39" customHeight="1" x14ac:dyDescent="0.25">
      <c r="A31" s="95" t="s">
        <v>159</v>
      </c>
      <c r="B31" s="96" t="s">
        <v>160</v>
      </c>
      <c r="C31" s="95" t="s">
        <v>86</v>
      </c>
      <c r="D31" s="95" t="s">
        <v>161</v>
      </c>
      <c r="E31" s="97" t="s">
        <v>100</v>
      </c>
      <c r="F31" s="96">
        <v>11.3</v>
      </c>
      <c r="G31" s="98">
        <v>528.29</v>
      </c>
      <c r="H31" s="98">
        <v>665.01</v>
      </c>
      <c r="I31" s="98">
        <v>7514.61</v>
      </c>
      <c r="J31" s="99">
        <v>1.1588517349982596E-2</v>
      </c>
    </row>
    <row r="32" spans="1:10" ht="39" customHeight="1" x14ac:dyDescent="0.25">
      <c r="A32" s="95" t="s">
        <v>162</v>
      </c>
      <c r="B32" s="96" t="s">
        <v>163</v>
      </c>
      <c r="C32" s="95" t="s">
        <v>86</v>
      </c>
      <c r="D32" s="95" t="s">
        <v>164</v>
      </c>
      <c r="E32" s="97" t="s">
        <v>88</v>
      </c>
      <c r="F32" s="96">
        <v>17.8</v>
      </c>
      <c r="G32" s="98">
        <v>123.95</v>
      </c>
      <c r="H32" s="98">
        <v>156.02000000000001</v>
      </c>
      <c r="I32" s="98">
        <v>2777.15</v>
      </c>
      <c r="J32" s="99">
        <v>4.282730701726925E-3</v>
      </c>
    </row>
    <row r="33" spans="1:10" ht="39" customHeight="1" x14ac:dyDescent="0.25">
      <c r="A33" s="95" t="s">
        <v>165</v>
      </c>
      <c r="B33" s="96" t="s">
        <v>166</v>
      </c>
      <c r="C33" s="95" t="s">
        <v>86</v>
      </c>
      <c r="D33" s="95" t="s">
        <v>167</v>
      </c>
      <c r="E33" s="97" t="s">
        <v>130</v>
      </c>
      <c r="F33" s="96">
        <v>4.8</v>
      </c>
      <c r="G33" s="98">
        <v>45.9</v>
      </c>
      <c r="H33" s="98">
        <v>57.77</v>
      </c>
      <c r="I33" s="98">
        <v>277.29000000000002</v>
      </c>
      <c r="J33" s="99">
        <v>4.2761766425359059E-4</v>
      </c>
    </row>
    <row r="34" spans="1:10" ht="39" customHeight="1" x14ac:dyDescent="0.25">
      <c r="A34" s="95" t="s">
        <v>168</v>
      </c>
      <c r="B34" s="96" t="s">
        <v>169</v>
      </c>
      <c r="C34" s="95" t="s">
        <v>86</v>
      </c>
      <c r="D34" s="95" t="s">
        <v>170</v>
      </c>
      <c r="E34" s="97" t="s">
        <v>130</v>
      </c>
      <c r="F34" s="96">
        <v>11.5</v>
      </c>
      <c r="G34" s="98">
        <v>46.94</v>
      </c>
      <c r="H34" s="98">
        <v>59.08</v>
      </c>
      <c r="I34" s="98">
        <v>679.42</v>
      </c>
      <c r="J34" s="99">
        <v>1.0477550342499712E-3</v>
      </c>
    </row>
    <row r="35" spans="1:10" ht="51.95" customHeight="1" x14ac:dyDescent="0.25">
      <c r="A35" s="95" t="s">
        <v>171</v>
      </c>
      <c r="B35" s="96" t="s">
        <v>172</v>
      </c>
      <c r="C35" s="95" t="s">
        <v>86</v>
      </c>
      <c r="D35" s="95" t="s">
        <v>173</v>
      </c>
      <c r="E35" s="97" t="s">
        <v>88</v>
      </c>
      <c r="F35" s="96">
        <v>42</v>
      </c>
      <c r="G35" s="98">
        <v>162.77000000000001</v>
      </c>
      <c r="H35" s="98">
        <v>204.89</v>
      </c>
      <c r="I35" s="98">
        <v>8605.3799999999992</v>
      </c>
      <c r="J35" s="99">
        <v>1.3270628207344525E-2</v>
      </c>
    </row>
    <row r="36" spans="1:10" ht="24" customHeight="1" x14ac:dyDescent="0.25">
      <c r="A36" s="91" t="s">
        <v>174</v>
      </c>
      <c r="B36" s="91"/>
      <c r="C36" s="91"/>
      <c r="D36" s="91" t="s">
        <v>175</v>
      </c>
      <c r="E36" s="91"/>
      <c r="F36" s="92"/>
      <c r="G36" s="91"/>
      <c r="H36" s="91"/>
      <c r="I36" s="93">
        <v>81981.039999999994</v>
      </c>
      <c r="J36" s="94">
        <v>0.126425550282665</v>
      </c>
    </row>
    <row r="37" spans="1:10" ht="51.95" customHeight="1" x14ac:dyDescent="0.25">
      <c r="A37" s="95" t="s">
        <v>176</v>
      </c>
      <c r="B37" s="96" t="s">
        <v>177</v>
      </c>
      <c r="C37" s="95" t="s">
        <v>86</v>
      </c>
      <c r="D37" s="95" t="s">
        <v>178</v>
      </c>
      <c r="E37" s="97" t="s">
        <v>88</v>
      </c>
      <c r="F37" s="96">
        <v>146.4</v>
      </c>
      <c r="G37" s="98">
        <v>56.77</v>
      </c>
      <c r="H37" s="98">
        <v>71.459999999999994</v>
      </c>
      <c r="I37" s="98">
        <v>10461.74</v>
      </c>
      <c r="J37" s="99">
        <v>1.6133379576718811E-2</v>
      </c>
    </row>
    <row r="38" spans="1:10" ht="51.95" customHeight="1" x14ac:dyDescent="0.25">
      <c r="A38" s="95" t="s">
        <v>179</v>
      </c>
      <c r="B38" s="96" t="s">
        <v>180</v>
      </c>
      <c r="C38" s="95" t="s">
        <v>86</v>
      </c>
      <c r="D38" s="95" t="s">
        <v>181</v>
      </c>
      <c r="E38" s="97" t="s">
        <v>88</v>
      </c>
      <c r="F38" s="96">
        <v>292.8</v>
      </c>
      <c r="G38" s="98">
        <v>8.92</v>
      </c>
      <c r="H38" s="98">
        <v>11.22</v>
      </c>
      <c r="I38" s="98">
        <v>3285.21</v>
      </c>
      <c r="J38" s="99">
        <v>5.0662260693949959E-3</v>
      </c>
    </row>
    <row r="39" spans="1:10" ht="39" customHeight="1" x14ac:dyDescent="0.25">
      <c r="A39" s="95" t="s">
        <v>182</v>
      </c>
      <c r="B39" s="96" t="s">
        <v>183</v>
      </c>
      <c r="C39" s="95" t="s">
        <v>86</v>
      </c>
      <c r="D39" s="95" t="s">
        <v>184</v>
      </c>
      <c r="E39" s="97" t="s">
        <v>88</v>
      </c>
      <c r="F39" s="96">
        <v>78.08</v>
      </c>
      <c r="G39" s="98">
        <v>84.04</v>
      </c>
      <c r="H39" s="98">
        <v>105.78</v>
      </c>
      <c r="I39" s="98">
        <v>8259.2999999999993</v>
      </c>
      <c r="J39" s="99">
        <v>1.2736927312090883E-2</v>
      </c>
    </row>
    <row r="40" spans="1:10" ht="65.099999999999994" customHeight="1" x14ac:dyDescent="0.25">
      <c r="A40" s="95" t="s">
        <v>185</v>
      </c>
      <c r="B40" s="96" t="s">
        <v>186</v>
      </c>
      <c r="C40" s="95" t="s">
        <v>86</v>
      </c>
      <c r="D40" s="95" t="s">
        <v>187</v>
      </c>
      <c r="E40" s="97" t="s">
        <v>88</v>
      </c>
      <c r="F40" s="96">
        <v>214.72</v>
      </c>
      <c r="G40" s="98">
        <v>29.09</v>
      </c>
      <c r="H40" s="98">
        <v>36.61</v>
      </c>
      <c r="I40" s="98">
        <v>7860.89</v>
      </c>
      <c r="J40" s="99">
        <v>1.2122526671551111E-2</v>
      </c>
    </row>
    <row r="41" spans="1:10" ht="26.1" customHeight="1" x14ac:dyDescent="0.25">
      <c r="A41" s="95" t="s">
        <v>188</v>
      </c>
      <c r="B41" s="96" t="s">
        <v>189</v>
      </c>
      <c r="C41" s="95" t="s">
        <v>86</v>
      </c>
      <c r="D41" s="95" t="s">
        <v>190</v>
      </c>
      <c r="E41" s="97" t="s">
        <v>88</v>
      </c>
      <c r="F41" s="96">
        <v>214.72</v>
      </c>
      <c r="G41" s="98">
        <v>12.92</v>
      </c>
      <c r="H41" s="98">
        <v>16.260000000000002</v>
      </c>
      <c r="I41" s="98">
        <v>3491.34</v>
      </c>
      <c r="J41" s="99">
        <v>5.3841056508173064E-3</v>
      </c>
    </row>
    <row r="42" spans="1:10" ht="26.1" customHeight="1" x14ac:dyDescent="0.25">
      <c r="A42" s="95" t="s">
        <v>188</v>
      </c>
      <c r="B42" s="96" t="s">
        <v>191</v>
      </c>
      <c r="C42" s="95" t="s">
        <v>86</v>
      </c>
      <c r="D42" s="95" t="s">
        <v>192</v>
      </c>
      <c r="E42" s="97" t="s">
        <v>88</v>
      </c>
      <c r="F42" s="96">
        <v>214.72</v>
      </c>
      <c r="G42" s="98">
        <v>4.1500000000000004</v>
      </c>
      <c r="H42" s="98">
        <v>5.22</v>
      </c>
      <c r="I42" s="98">
        <v>1120.83</v>
      </c>
      <c r="J42" s="99">
        <v>1.7284673324871143E-3</v>
      </c>
    </row>
    <row r="43" spans="1:10" ht="51.95" customHeight="1" x14ac:dyDescent="0.25">
      <c r="A43" s="95" t="s">
        <v>193</v>
      </c>
      <c r="B43" s="96" t="s">
        <v>194</v>
      </c>
      <c r="C43" s="95" t="s">
        <v>86</v>
      </c>
      <c r="D43" s="95" t="s">
        <v>195</v>
      </c>
      <c r="E43" s="97" t="s">
        <v>88</v>
      </c>
      <c r="F43" s="96">
        <v>42</v>
      </c>
      <c r="G43" s="98">
        <v>42.61</v>
      </c>
      <c r="H43" s="98">
        <v>53.63</v>
      </c>
      <c r="I43" s="98">
        <v>2252.46</v>
      </c>
      <c r="J43" s="99">
        <v>3.4735896859772897E-3</v>
      </c>
    </row>
    <row r="44" spans="1:10" ht="26.1" customHeight="1" x14ac:dyDescent="0.25">
      <c r="A44" s="95" t="s">
        <v>198</v>
      </c>
      <c r="B44" s="96" t="s">
        <v>199</v>
      </c>
      <c r="C44" s="95" t="s">
        <v>86</v>
      </c>
      <c r="D44" s="95" t="s">
        <v>200</v>
      </c>
      <c r="E44" s="97" t="s">
        <v>88</v>
      </c>
      <c r="F44" s="96">
        <v>5.2</v>
      </c>
      <c r="G44" s="98">
        <v>442.02</v>
      </c>
      <c r="H44" s="98">
        <v>556.41</v>
      </c>
      <c r="I44" s="98">
        <v>2893.33</v>
      </c>
      <c r="J44" s="99">
        <v>4.4618955480357795E-3</v>
      </c>
    </row>
    <row r="45" spans="1:10" ht="26.1" customHeight="1" x14ac:dyDescent="0.25">
      <c r="A45" s="95" t="s">
        <v>198</v>
      </c>
      <c r="B45" s="96" t="s">
        <v>201</v>
      </c>
      <c r="C45" s="95" t="s">
        <v>86</v>
      </c>
      <c r="D45" s="95" t="s">
        <v>202</v>
      </c>
      <c r="E45" s="97" t="s">
        <v>88</v>
      </c>
      <c r="F45" s="96">
        <v>42</v>
      </c>
      <c r="G45" s="98">
        <v>12.22</v>
      </c>
      <c r="H45" s="98">
        <v>15.38</v>
      </c>
      <c r="I45" s="98">
        <v>645.96</v>
      </c>
      <c r="J45" s="99">
        <v>9.9615531177196922E-4</v>
      </c>
    </row>
    <row r="46" spans="1:10" ht="39" customHeight="1" x14ac:dyDescent="0.25">
      <c r="A46" s="95" t="s">
        <v>203</v>
      </c>
      <c r="B46" s="96" t="s">
        <v>204</v>
      </c>
      <c r="C46" s="95" t="s">
        <v>86</v>
      </c>
      <c r="D46" s="95" t="s">
        <v>205</v>
      </c>
      <c r="E46" s="97" t="s">
        <v>206</v>
      </c>
      <c r="F46" s="96">
        <v>2</v>
      </c>
      <c r="G46" s="98">
        <v>421.6</v>
      </c>
      <c r="H46" s="98">
        <v>530.71</v>
      </c>
      <c r="I46" s="98">
        <v>1061.42</v>
      </c>
      <c r="J46" s="99">
        <v>1.6368492956545355E-3</v>
      </c>
    </row>
    <row r="47" spans="1:10" ht="51.95" customHeight="1" x14ac:dyDescent="0.25">
      <c r="A47" s="95" t="s">
        <v>207</v>
      </c>
      <c r="B47" s="96" t="s">
        <v>208</v>
      </c>
      <c r="C47" s="95" t="s">
        <v>86</v>
      </c>
      <c r="D47" s="95" t="s">
        <v>209</v>
      </c>
      <c r="E47" s="97" t="s">
        <v>88</v>
      </c>
      <c r="F47" s="96">
        <v>24</v>
      </c>
      <c r="G47" s="98">
        <v>684.44</v>
      </c>
      <c r="H47" s="98">
        <v>861.57</v>
      </c>
      <c r="I47" s="98">
        <v>20677.68</v>
      </c>
      <c r="J47" s="99">
        <v>3.1887703212460546E-2</v>
      </c>
    </row>
    <row r="48" spans="1:10" ht="26.1" customHeight="1" x14ac:dyDescent="0.25">
      <c r="A48" s="95" t="s">
        <v>210</v>
      </c>
      <c r="B48" s="96" t="s">
        <v>211</v>
      </c>
      <c r="C48" s="95" t="s">
        <v>86</v>
      </c>
      <c r="D48" s="95" t="s">
        <v>212</v>
      </c>
      <c r="E48" s="97" t="s">
        <v>88</v>
      </c>
      <c r="F48" s="96">
        <v>24</v>
      </c>
      <c r="G48" s="98">
        <v>661.05</v>
      </c>
      <c r="H48" s="98">
        <v>832.12</v>
      </c>
      <c r="I48" s="98">
        <v>19970.88</v>
      </c>
      <c r="J48" s="99">
        <v>3.0797724615704666E-2</v>
      </c>
    </row>
    <row r="49" spans="1:10" ht="24" customHeight="1" x14ac:dyDescent="0.25">
      <c r="A49" s="91" t="s">
        <v>213</v>
      </c>
      <c r="B49" s="91"/>
      <c r="C49" s="91"/>
      <c r="D49" s="91" t="s">
        <v>214</v>
      </c>
      <c r="E49" s="91"/>
      <c r="F49" s="92"/>
      <c r="G49" s="91"/>
      <c r="H49" s="91"/>
      <c r="I49" s="93">
        <v>49339.05</v>
      </c>
      <c r="J49" s="94">
        <v>7.6087306853803299E-2</v>
      </c>
    </row>
    <row r="50" spans="1:10" ht="51.95" customHeight="1" x14ac:dyDescent="0.25">
      <c r="A50" s="95" t="s">
        <v>215</v>
      </c>
      <c r="B50" s="96" t="s">
        <v>216</v>
      </c>
      <c r="C50" s="95" t="s">
        <v>86</v>
      </c>
      <c r="D50" s="95" t="s">
        <v>217</v>
      </c>
      <c r="E50" s="97" t="s">
        <v>88</v>
      </c>
      <c r="F50" s="96">
        <v>265.60000000000002</v>
      </c>
      <c r="G50" s="98">
        <v>34.71</v>
      </c>
      <c r="H50" s="98">
        <v>43.69</v>
      </c>
      <c r="I50" s="98">
        <v>11604.06</v>
      </c>
      <c r="J50" s="99">
        <v>1.7894987316738865E-2</v>
      </c>
    </row>
    <row r="51" spans="1:10" ht="39" customHeight="1" x14ac:dyDescent="0.25">
      <c r="A51" s="95" t="s">
        <v>218</v>
      </c>
      <c r="B51" s="96" t="s">
        <v>219</v>
      </c>
      <c r="C51" s="95" t="s">
        <v>86</v>
      </c>
      <c r="D51" s="95" t="s">
        <v>220</v>
      </c>
      <c r="E51" s="97" t="s">
        <v>88</v>
      </c>
      <c r="F51" s="96">
        <v>89.63</v>
      </c>
      <c r="G51" s="98">
        <v>72.48</v>
      </c>
      <c r="H51" s="98">
        <v>91.23</v>
      </c>
      <c r="I51" s="98">
        <v>8176.94</v>
      </c>
      <c r="J51" s="99">
        <v>1.2609917355626799E-2</v>
      </c>
    </row>
    <row r="52" spans="1:10" ht="39" customHeight="1" x14ac:dyDescent="0.25">
      <c r="A52" s="95" t="s">
        <v>221</v>
      </c>
      <c r="B52" s="96" t="s">
        <v>183</v>
      </c>
      <c r="C52" s="95" t="s">
        <v>86</v>
      </c>
      <c r="D52" s="95" t="s">
        <v>184</v>
      </c>
      <c r="E52" s="97" t="s">
        <v>88</v>
      </c>
      <c r="F52" s="96">
        <v>265.60000000000002</v>
      </c>
      <c r="G52" s="98">
        <v>84.04</v>
      </c>
      <c r="H52" s="98">
        <v>105.78</v>
      </c>
      <c r="I52" s="98">
        <v>28095.16</v>
      </c>
      <c r="J52" s="99">
        <v>4.3326433322625799E-2</v>
      </c>
    </row>
    <row r="53" spans="1:10" ht="26.1" customHeight="1" x14ac:dyDescent="0.25">
      <c r="A53" s="95" t="s">
        <v>222</v>
      </c>
      <c r="B53" s="96" t="s">
        <v>223</v>
      </c>
      <c r="C53" s="95" t="s">
        <v>86</v>
      </c>
      <c r="D53" s="95" t="s">
        <v>224</v>
      </c>
      <c r="E53" s="97" t="s">
        <v>130</v>
      </c>
      <c r="F53" s="96">
        <v>15.5</v>
      </c>
      <c r="G53" s="98">
        <v>74.98</v>
      </c>
      <c r="H53" s="98">
        <v>94.38</v>
      </c>
      <c r="I53" s="98">
        <v>1462.89</v>
      </c>
      <c r="J53" s="99">
        <v>2.2559688588118399E-3</v>
      </c>
    </row>
    <row r="54" spans="1:10" ht="24" customHeight="1" x14ac:dyDescent="0.25">
      <c r="A54" s="91" t="s">
        <v>225</v>
      </c>
      <c r="B54" s="91"/>
      <c r="C54" s="91"/>
      <c r="D54" s="91" t="s">
        <v>444</v>
      </c>
      <c r="E54" s="91"/>
      <c r="F54" s="92"/>
      <c r="G54" s="91"/>
      <c r="H54" s="91"/>
      <c r="I54" s="93">
        <v>36619.33</v>
      </c>
      <c r="J54" s="94">
        <v>5.6471825024816749E-2</v>
      </c>
    </row>
    <row r="55" spans="1:10" ht="51.95" customHeight="1" x14ac:dyDescent="0.25">
      <c r="A55" s="95" t="s">
        <v>227</v>
      </c>
      <c r="B55" s="96" t="s">
        <v>228</v>
      </c>
      <c r="C55" s="95" t="s">
        <v>86</v>
      </c>
      <c r="D55" s="95" t="s">
        <v>229</v>
      </c>
      <c r="E55" s="97" t="s">
        <v>88</v>
      </c>
      <c r="F55" s="96">
        <v>223.63</v>
      </c>
      <c r="G55" s="98">
        <v>59.81</v>
      </c>
      <c r="H55" s="98">
        <v>75.28</v>
      </c>
      <c r="I55" s="98">
        <v>16834.86</v>
      </c>
      <c r="J55" s="99">
        <v>2.5961569155888067E-2</v>
      </c>
    </row>
    <row r="56" spans="1:10" ht="26.1" customHeight="1" x14ac:dyDescent="0.25">
      <c r="A56" s="95" t="s">
        <v>230</v>
      </c>
      <c r="B56" s="96" t="s">
        <v>231</v>
      </c>
      <c r="C56" s="95" t="s">
        <v>86</v>
      </c>
      <c r="D56" s="95" t="s">
        <v>232</v>
      </c>
      <c r="E56" s="97" t="s">
        <v>88</v>
      </c>
      <c r="F56" s="96">
        <v>223.63</v>
      </c>
      <c r="G56" s="98">
        <v>68.5</v>
      </c>
      <c r="H56" s="98">
        <v>86.22</v>
      </c>
      <c r="I56" s="98">
        <v>19281.37</v>
      </c>
      <c r="J56" s="99">
        <v>2.973440947386943E-2</v>
      </c>
    </row>
    <row r="57" spans="1:10" ht="24" customHeight="1" x14ac:dyDescent="0.25">
      <c r="A57" s="95" t="s">
        <v>436</v>
      </c>
      <c r="B57" s="96" t="s">
        <v>196</v>
      </c>
      <c r="C57" s="95" t="s">
        <v>86</v>
      </c>
      <c r="D57" s="95" t="s">
        <v>197</v>
      </c>
      <c r="E57" s="97" t="s">
        <v>88</v>
      </c>
      <c r="F57" s="96">
        <v>15</v>
      </c>
      <c r="G57" s="98">
        <v>26.65</v>
      </c>
      <c r="H57" s="98">
        <v>33.54</v>
      </c>
      <c r="I57" s="98">
        <v>503.1</v>
      </c>
      <c r="J57" s="99">
        <v>7.7584639505925718E-4</v>
      </c>
    </row>
    <row r="58" spans="1:10" ht="24" customHeight="1" x14ac:dyDescent="0.25">
      <c r="A58" s="91" t="s">
        <v>235</v>
      </c>
      <c r="B58" s="91"/>
      <c r="C58" s="91"/>
      <c r="D58" s="91" t="s">
        <v>236</v>
      </c>
      <c r="E58" s="91"/>
      <c r="F58" s="92"/>
      <c r="G58" s="91"/>
      <c r="H58" s="91"/>
      <c r="I58" s="93">
        <v>6663.24</v>
      </c>
      <c r="J58" s="94">
        <v>1.0275592791521853E-2</v>
      </c>
    </row>
    <row r="59" spans="1:10" ht="39" customHeight="1" x14ac:dyDescent="0.25">
      <c r="A59" s="95" t="s">
        <v>237</v>
      </c>
      <c r="B59" s="96" t="s">
        <v>238</v>
      </c>
      <c r="C59" s="95" t="s">
        <v>86</v>
      </c>
      <c r="D59" s="95" t="s">
        <v>239</v>
      </c>
      <c r="E59" s="97" t="s">
        <v>130</v>
      </c>
      <c r="F59" s="96">
        <v>55</v>
      </c>
      <c r="G59" s="98">
        <v>9.8000000000000007</v>
      </c>
      <c r="H59" s="98">
        <v>12.33</v>
      </c>
      <c r="I59" s="98">
        <v>678.15</v>
      </c>
      <c r="J59" s="99">
        <v>1.0457965271505371E-3</v>
      </c>
    </row>
    <row r="60" spans="1:10" ht="51.95" customHeight="1" x14ac:dyDescent="0.25">
      <c r="A60" s="95" t="s">
        <v>237</v>
      </c>
      <c r="B60" s="96" t="s">
        <v>445</v>
      </c>
      <c r="C60" s="95" t="s">
        <v>86</v>
      </c>
      <c r="D60" s="95" t="s">
        <v>446</v>
      </c>
      <c r="E60" s="97" t="s">
        <v>206</v>
      </c>
      <c r="F60" s="96">
        <v>1</v>
      </c>
      <c r="G60" s="98">
        <v>561.02</v>
      </c>
      <c r="H60" s="98">
        <v>706.21</v>
      </c>
      <c r="I60" s="98">
        <v>706.21</v>
      </c>
      <c r="J60" s="99">
        <v>1.0890687391270086E-3</v>
      </c>
    </row>
    <row r="61" spans="1:10" ht="39" customHeight="1" x14ac:dyDescent="0.25">
      <c r="A61" s="95" t="s">
        <v>240</v>
      </c>
      <c r="B61" s="96" t="s">
        <v>241</v>
      </c>
      <c r="C61" s="95" t="s">
        <v>86</v>
      </c>
      <c r="D61" s="95" t="s">
        <v>242</v>
      </c>
      <c r="E61" s="97" t="s">
        <v>130</v>
      </c>
      <c r="F61" s="96">
        <v>72</v>
      </c>
      <c r="G61" s="98">
        <v>4.46</v>
      </c>
      <c r="H61" s="98">
        <v>5.61</v>
      </c>
      <c r="I61" s="98">
        <v>403.92</v>
      </c>
      <c r="J61" s="99">
        <v>6.2289778551448058E-4</v>
      </c>
    </row>
    <row r="62" spans="1:10" ht="51.95" customHeight="1" x14ac:dyDescent="0.25">
      <c r="A62" s="95" t="s">
        <v>243</v>
      </c>
      <c r="B62" s="96" t="s">
        <v>244</v>
      </c>
      <c r="C62" s="95" t="s">
        <v>86</v>
      </c>
      <c r="D62" s="95" t="s">
        <v>245</v>
      </c>
      <c r="E62" s="97" t="s">
        <v>206</v>
      </c>
      <c r="F62" s="96">
        <v>8</v>
      </c>
      <c r="G62" s="98">
        <v>171.15</v>
      </c>
      <c r="H62" s="98">
        <v>215.44</v>
      </c>
      <c r="I62" s="98">
        <v>1723.52</v>
      </c>
      <c r="J62" s="99">
        <v>2.6578946110366345E-3</v>
      </c>
    </row>
    <row r="63" spans="1:10" ht="39" customHeight="1" x14ac:dyDescent="0.25">
      <c r="A63" s="95" t="s">
        <v>246</v>
      </c>
      <c r="B63" s="96" t="s">
        <v>247</v>
      </c>
      <c r="C63" s="95" t="s">
        <v>86</v>
      </c>
      <c r="D63" s="95" t="s">
        <v>248</v>
      </c>
      <c r="E63" s="97" t="s">
        <v>206</v>
      </c>
      <c r="F63" s="96">
        <v>6</v>
      </c>
      <c r="G63" s="98">
        <v>60.02</v>
      </c>
      <c r="H63" s="98">
        <v>75.55</v>
      </c>
      <c r="I63" s="98">
        <v>453.3</v>
      </c>
      <c r="J63" s="99">
        <v>6.9904824265625378E-4</v>
      </c>
    </row>
    <row r="64" spans="1:10" ht="39" customHeight="1" x14ac:dyDescent="0.25">
      <c r="A64" s="95" t="s">
        <v>249</v>
      </c>
      <c r="B64" s="96" t="s">
        <v>250</v>
      </c>
      <c r="C64" s="95" t="s">
        <v>86</v>
      </c>
      <c r="D64" s="95" t="s">
        <v>251</v>
      </c>
      <c r="E64" s="97" t="s">
        <v>206</v>
      </c>
      <c r="F64" s="96">
        <v>10</v>
      </c>
      <c r="G64" s="98">
        <v>203.86</v>
      </c>
      <c r="H64" s="98">
        <v>256.61</v>
      </c>
      <c r="I64" s="98">
        <v>2566.1</v>
      </c>
      <c r="J64" s="99">
        <v>3.9572638329587757E-3</v>
      </c>
    </row>
    <row r="65" spans="1:10" ht="26.1" customHeight="1" x14ac:dyDescent="0.25">
      <c r="A65" s="95" t="s">
        <v>259</v>
      </c>
      <c r="B65" s="96" t="s">
        <v>260</v>
      </c>
      <c r="C65" s="95" t="s">
        <v>106</v>
      </c>
      <c r="D65" s="95" t="s">
        <v>261</v>
      </c>
      <c r="E65" s="97" t="s">
        <v>133</v>
      </c>
      <c r="F65" s="96">
        <v>4</v>
      </c>
      <c r="G65" s="98">
        <v>26.23</v>
      </c>
      <c r="H65" s="98">
        <v>33.01</v>
      </c>
      <c r="I65" s="98">
        <v>132.04</v>
      </c>
      <c r="J65" s="99">
        <v>2.0362305307816401E-4</v>
      </c>
    </row>
    <row r="66" spans="1:10" ht="24" customHeight="1" x14ac:dyDescent="0.25">
      <c r="A66" s="91" t="s">
        <v>262</v>
      </c>
      <c r="B66" s="91"/>
      <c r="C66" s="91"/>
      <c r="D66" s="91" t="s">
        <v>263</v>
      </c>
      <c r="E66" s="91"/>
      <c r="F66" s="92"/>
      <c r="G66" s="91"/>
      <c r="H66" s="91"/>
      <c r="I66" s="93">
        <v>35833.54</v>
      </c>
      <c r="J66" s="94">
        <v>5.5260033455002376E-2</v>
      </c>
    </row>
    <row r="67" spans="1:10" ht="51.95" customHeight="1" x14ac:dyDescent="0.25">
      <c r="A67" s="95" t="s">
        <v>264</v>
      </c>
      <c r="B67" s="96" t="s">
        <v>265</v>
      </c>
      <c r="C67" s="95" t="s">
        <v>86</v>
      </c>
      <c r="D67" s="95" t="s">
        <v>266</v>
      </c>
      <c r="E67" s="97" t="s">
        <v>206</v>
      </c>
      <c r="F67" s="96">
        <v>4</v>
      </c>
      <c r="G67" s="98">
        <v>144.66999999999999</v>
      </c>
      <c r="H67" s="98">
        <v>182.11</v>
      </c>
      <c r="I67" s="98">
        <v>728.44</v>
      </c>
      <c r="J67" s="99">
        <v>1.1233503240249756E-3</v>
      </c>
    </row>
    <row r="68" spans="1:10" ht="65.099999999999994" customHeight="1" x14ac:dyDescent="0.25">
      <c r="A68" s="95" t="s">
        <v>267</v>
      </c>
      <c r="B68" s="96" t="s">
        <v>268</v>
      </c>
      <c r="C68" s="95" t="s">
        <v>86</v>
      </c>
      <c r="D68" s="95" t="s">
        <v>269</v>
      </c>
      <c r="E68" s="97" t="s">
        <v>130</v>
      </c>
      <c r="F68" s="96">
        <v>40</v>
      </c>
      <c r="G68" s="98">
        <v>47</v>
      </c>
      <c r="H68" s="98">
        <v>59.16</v>
      </c>
      <c r="I68" s="98">
        <v>2366.4</v>
      </c>
      <c r="J68" s="99">
        <v>3.6493001575595829E-3</v>
      </c>
    </row>
    <row r="69" spans="1:10" ht="65.099999999999994" customHeight="1" x14ac:dyDescent="0.25">
      <c r="A69" s="95" t="s">
        <v>270</v>
      </c>
      <c r="B69" s="96" t="s">
        <v>271</v>
      </c>
      <c r="C69" s="95" t="s">
        <v>86</v>
      </c>
      <c r="D69" s="95" t="s">
        <v>272</v>
      </c>
      <c r="E69" s="97" t="s">
        <v>130</v>
      </c>
      <c r="F69" s="96">
        <v>28</v>
      </c>
      <c r="G69" s="98">
        <v>81.12</v>
      </c>
      <c r="H69" s="98">
        <v>102.11</v>
      </c>
      <c r="I69" s="98">
        <v>2859.08</v>
      </c>
      <c r="J69" s="99">
        <v>4.4090775416140348E-3</v>
      </c>
    </row>
    <row r="70" spans="1:10" ht="65.099999999999994" customHeight="1" x14ac:dyDescent="0.25">
      <c r="A70" s="95" t="s">
        <v>273</v>
      </c>
      <c r="B70" s="96" t="s">
        <v>274</v>
      </c>
      <c r="C70" s="95" t="s">
        <v>86</v>
      </c>
      <c r="D70" s="95" t="s">
        <v>275</v>
      </c>
      <c r="E70" s="97" t="s">
        <v>130</v>
      </c>
      <c r="F70" s="96">
        <v>25</v>
      </c>
      <c r="G70" s="98">
        <v>44.93</v>
      </c>
      <c r="H70" s="98">
        <v>56.55</v>
      </c>
      <c r="I70" s="98">
        <v>1413.75</v>
      </c>
      <c r="J70" s="99">
        <v>2.1801885132479125E-3</v>
      </c>
    </row>
    <row r="71" spans="1:10" ht="51.95" customHeight="1" x14ac:dyDescent="0.25">
      <c r="A71" s="95" t="s">
        <v>276</v>
      </c>
      <c r="B71" s="96" t="s">
        <v>277</v>
      </c>
      <c r="C71" s="95" t="s">
        <v>86</v>
      </c>
      <c r="D71" s="95" t="s">
        <v>278</v>
      </c>
      <c r="E71" s="97" t="s">
        <v>130</v>
      </c>
      <c r="F71" s="96">
        <v>45</v>
      </c>
      <c r="G71" s="98">
        <v>137.96</v>
      </c>
      <c r="H71" s="98">
        <v>173.66</v>
      </c>
      <c r="I71" s="98">
        <v>7814.7</v>
      </c>
      <c r="J71" s="99">
        <v>1.2051295614131539E-2</v>
      </c>
    </row>
    <row r="72" spans="1:10" ht="39" customHeight="1" x14ac:dyDescent="0.25">
      <c r="A72" s="95" t="s">
        <v>279</v>
      </c>
      <c r="B72" s="96" t="s">
        <v>280</v>
      </c>
      <c r="C72" s="95" t="s">
        <v>86</v>
      </c>
      <c r="D72" s="95" t="s">
        <v>281</v>
      </c>
      <c r="E72" s="97" t="s">
        <v>130</v>
      </c>
      <c r="F72" s="96">
        <v>30</v>
      </c>
      <c r="G72" s="98">
        <v>22.76</v>
      </c>
      <c r="H72" s="98">
        <v>28.65</v>
      </c>
      <c r="I72" s="98">
        <v>859.5</v>
      </c>
      <c r="J72" s="99">
        <v>1.3254620881602694E-3</v>
      </c>
    </row>
    <row r="73" spans="1:10" ht="65.099999999999994" customHeight="1" x14ac:dyDescent="0.25">
      <c r="A73" s="95" t="s">
        <v>282</v>
      </c>
      <c r="B73" s="96" t="s">
        <v>283</v>
      </c>
      <c r="C73" s="95" t="s">
        <v>86</v>
      </c>
      <c r="D73" s="95" t="s">
        <v>284</v>
      </c>
      <c r="E73" s="97" t="s">
        <v>130</v>
      </c>
      <c r="F73" s="96">
        <v>30</v>
      </c>
      <c r="G73" s="98">
        <v>73.17</v>
      </c>
      <c r="H73" s="98">
        <v>92.1</v>
      </c>
      <c r="I73" s="98">
        <v>2763</v>
      </c>
      <c r="J73" s="99">
        <v>4.2609095399497665E-3</v>
      </c>
    </row>
    <row r="74" spans="1:10" ht="26.1" customHeight="1" x14ac:dyDescent="0.25">
      <c r="A74" s="95" t="s">
        <v>285</v>
      </c>
      <c r="B74" s="96" t="s">
        <v>286</v>
      </c>
      <c r="C74" s="95" t="s">
        <v>86</v>
      </c>
      <c r="D74" s="95" t="s">
        <v>287</v>
      </c>
      <c r="E74" s="97" t="s">
        <v>206</v>
      </c>
      <c r="F74" s="96">
        <v>4</v>
      </c>
      <c r="G74" s="98">
        <v>479.66</v>
      </c>
      <c r="H74" s="98">
        <v>603.79</v>
      </c>
      <c r="I74" s="98">
        <v>2415.16</v>
      </c>
      <c r="J74" s="99">
        <v>3.7244944931252547E-3</v>
      </c>
    </row>
    <row r="75" spans="1:10" ht="26.1" customHeight="1" x14ac:dyDescent="0.25">
      <c r="A75" s="95" t="s">
        <v>288</v>
      </c>
      <c r="B75" s="96" t="s">
        <v>289</v>
      </c>
      <c r="C75" s="95" t="s">
        <v>86</v>
      </c>
      <c r="D75" s="95" t="s">
        <v>290</v>
      </c>
      <c r="E75" s="97" t="s">
        <v>206</v>
      </c>
      <c r="F75" s="96">
        <v>4</v>
      </c>
      <c r="G75" s="98">
        <v>39.75</v>
      </c>
      <c r="H75" s="98">
        <v>50.03</v>
      </c>
      <c r="I75" s="98">
        <v>200.12</v>
      </c>
      <c r="J75" s="99">
        <v>3.0861137066042247E-4</v>
      </c>
    </row>
    <row r="76" spans="1:10" ht="26.1" customHeight="1" x14ac:dyDescent="0.25">
      <c r="A76" s="95" t="s">
        <v>291</v>
      </c>
      <c r="B76" s="96" t="s">
        <v>292</v>
      </c>
      <c r="C76" s="95" t="s">
        <v>86</v>
      </c>
      <c r="D76" s="95" t="s">
        <v>293</v>
      </c>
      <c r="E76" s="97" t="s">
        <v>206</v>
      </c>
      <c r="F76" s="96">
        <v>2</v>
      </c>
      <c r="G76" s="98">
        <v>95.72</v>
      </c>
      <c r="H76" s="98">
        <v>120.49</v>
      </c>
      <c r="I76" s="98">
        <v>240.98</v>
      </c>
      <c r="J76" s="99">
        <v>3.7162286678866981E-4</v>
      </c>
    </row>
    <row r="77" spans="1:10" ht="39" customHeight="1" x14ac:dyDescent="0.25">
      <c r="A77" s="95" t="s">
        <v>294</v>
      </c>
      <c r="B77" s="96" t="s">
        <v>295</v>
      </c>
      <c r="C77" s="95" t="s">
        <v>86</v>
      </c>
      <c r="D77" s="95" t="s">
        <v>296</v>
      </c>
      <c r="E77" s="97" t="s">
        <v>206</v>
      </c>
      <c r="F77" s="96">
        <v>4</v>
      </c>
      <c r="G77" s="98">
        <v>318.45999999999998</v>
      </c>
      <c r="H77" s="98">
        <v>400.87</v>
      </c>
      <c r="I77" s="98">
        <v>1603.48</v>
      </c>
      <c r="J77" s="99">
        <v>2.4727771368507605E-3</v>
      </c>
    </row>
    <row r="78" spans="1:10" ht="26.1" customHeight="1" x14ac:dyDescent="0.25">
      <c r="A78" s="95" t="s">
        <v>297</v>
      </c>
      <c r="B78" s="96" t="s">
        <v>298</v>
      </c>
      <c r="C78" s="95" t="s">
        <v>86</v>
      </c>
      <c r="D78" s="95" t="s">
        <v>299</v>
      </c>
      <c r="E78" s="97" t="s">
        <v>206</v>
      </c>
      <c r="F78" s="96">
        <v>2</v>
      </c>
      <c r="G78" s="98">
        <v>27.16</v>
      </c>
      <c r="H78" s="98">
        <v>34.18</v>
      </c>
      <c r="I78" s="98">
        <v>68.36</v>
      </c>
      <c r="J78" s="99">
        <v>1.0542011442307856E-4</v>
      </c>
    </row>
    <row r="79" spans="1:10" ht="39" customHeight="1" x14ac:dyDescent="0.25">
      <c r="A79" s="95" t="s">
        <v>300</v>
      </c>
      <c r="B79" s="96" t="s">
        <v>301</v>
      </c>
      <c r="C79" s="95" t="s">
        <v>86</v>
      </c>
      <c r="D79" s="95" t="s">
        <v>302</v>
      </c>
      <c r="E79" s="97" t="s">
        <v>206</v>
      </c>
      <c r="F79" s="96">
        <v>2</v>
      </c>
      <c r="G79" s="98">
        <v>84.67</v>
      </c>
      <c r="H79" s="98">
        <v>106.58</v>
      </c>
      <c r="I79" s="98">
        <v>213.16</v>
      </c>
      <c r="J79" s="99">
        <v>3.2872076639004426E-4</v>
      </c>
    </row>
    <row r="80" spans="1:10" ht="78" customHeight="1" x14ac:dyDescent="0.25">
      <c r="A80" s="95" t="s">
        <v>303</v>
      </c>
      <c r="B80" s="96" t="s">
        <v>304</v>
      </c>
      <c r="C80" s="95" t="s">
        <v>106</v>
      </c>
      <c r="D80" s="95" t="s">
        <v>305</v>
      </c>
      <c r="E80" s="97" t="s">
        <v>133</v>
      </c>
      <c r="F80" s="96">
        <v>1</v>
      </c>
      <c r="G80" s="98">
        <v>9479.31</v>
      </c>
      <c r="H80" s="98">
        <v>11932.55</v>
      </c>
      <c r="I80" s="98">
        <v>11932.55</v>
      </c>
      <c r="J80" s="99">
        <v>1.8401562117599562E-2</v>
      </c>
    </row>
    <row r="81" spans="1:10" ht="39" customHeight="1" x14ac:dyDescent="0.25">
      <c r="A81" s="95" t="s">
        <v>306</v>
      </c>
      <c r="B81" s="96" t="s">
        <v>307</v>
      </c>
      <c r="C81" s="95" t="s">
        <v>86</v>
      </c>
      <c r="D81" s="95" t="s">
        <v>308</v>
      </c>
      <c r="E81" s="97" t="s">
        <v>206</v>
      </c>
      <c r="F81" s="96">
        <v>2</v>
      </c>
      <c r="G81" s="98">
        <v>19.2</v>
      </c>
      <c r="H81" s="98">
        <v>24.16</v>
      </c>
      <c r="I81" s="98">
        <v>48.32</v>
      </c>
      <c r="J81" s="99">
        <v>7.4515797672954301E-5</v>
      </c>
    </row>
    <row r="82" spans="1:10" ht="26.1" customHeight="1" x14ac:dyDescent="0.25">
      <c r="A82" s="95" t="s">
        <v>309</v>
      </c>
      <c r="B82" s="96" t="s">
        <v>310</v>
      </c>
      <c r="C82" s="95" t="s">
        <v>86</v>
      </c>
      <c r="D82" s="95" t="s">
        <v>311</v>
      </c>
      <c r="E82" s="97" t="s">
        <v>206</v>
      </c>
      <c r="F82" s="96">
        <v>2</v>
      </c>
      <c r="G82" s="98">
        <v>121.76</v>
      </c>
      <c r="H82" s="98">
        <v>153.27000000000001</v>
      </c>
      <c r="I82" s="98">
        <v>306.54000000000002</v>
      </c>
      <c r="J82" s="99">
        <v>4.727250128035474E-4</v>
      </c>
    </row>
    <row r="83" spans="1:10" ht="24" customHeight="1" x14ac:dyDescent="0.25">
      <c r="A83" s="91" t="s">
        <v>312</v>
      </c>
      <c r="B83" s="91"/>
      <c r="C83" s="91"/>
      <c r="D83" s="91" t="s">
        <v>313</v>
      </c>
      <c r="E83" s="91"/>
      <c r="F83" s="92"/>
      <c r="G83" s="91"/>
      <c r="H83" s="91"/>
      <c r="I83" s="93">
        <v>13847.84</v>
      </c>
      <c r="J83" s="94">
        <v>2.1355191300650733E-2</v>
      </c>
    </row>
    <row r="84" spans="1:10" ht="39" customHeight="1" x14ac:dyDescent="0.25">
      <c r="A84" s="95" t="s">
        <v>314</v>
      </c>
      <c r="B84" s="96" t="s">
        <v>315</v>
      </c>
      <c r="C84" s="95" t="s">
        <v>106</v>
      </c>
      <c r="D84" s="95" t="s">
        <v>316</v>
      </c>
      <c r="E84" s="97" t="s">
        <v>317</v>
      </c>
      <c r="F84" s="96">
        <v>8</v>
      </c>
      <c r="G84" s="98">
        <v>1375.11</v>
      </c>
      <c r="H84" s="98">
        <v>1730.98</v>
      </c>
      <c r="I84" s="98">
        <v>13847.84</v>
      </c>
      <c r="J84" s="99">
        <v>2.1355191300650733E-2</v>
      </c>
    </row>
    <row r="85" spans="1:10" ht="24" customHeight="1" x14ac:dyDescent="0.25">
      <c r="A85" s="91" t="s">
        <v>318</v>
      </c>
      <c r="B85" s="91"/>
      <c r="C85" s="91"/>
      <c r="D85" s="91" t="s">
        <v>319</v>
      </c>
      <c r="E85" s="91"/>
      <c r="F85" s="92"/>
      <c r="G85" s="91"/>
      <c r="H85" s="91"/>
      <c r="I85" s="93">
        <v>332434.88</v>
      </c>
      <c r="J85" s="94">
        <v>0.51265832486574592</v>
      </c>
    </row>
    <row r="86" spans="1:10" ht="24" customHeight="1" x14ac:dyDescent="0.25">
      <c r="A86" s="91" t="s">
        <v>320</v>
      </c>
      <c r="B86" s="91"/>
      <c r="C86" s="91"/>
      <c r="D86" s="91" t="s">
        <v>321</v>
      </c>
      <c r="E86" s="91"/>
      <c r="F86" s="92"/>
      <c r="G86" s="91"/>
      <c r="H86" s="91"/>
      <c r="I86" s="93">
        <v>221340.98</v>
      </c>
      <c r="J86" s="94">
        <v>0.34133691395723142</v>
      </c>
    </row>
    <row r="87" spans="1:10" ht="51.95" customHeight="1" x14ac:dyDescent="0.25">
      <c r="A87" s="95" t="s">
        <v>322</v>
      </c>
      <c r="B87" s="96" t="s">
        <v>323</v>
      </c>
      <c r="C87" s="95" t="s">
        <v>106</v>
      </c>
      <c r="D87" s="95" t="s">
        <v>324</v>
      </c>
      <c r="E87" s="97" t="s">
        <v>88</v>
      </c>
      <c r="F87" s="96">
        <v>60</v>
      </c>
      <c r="G87" s="98">
        <v>78.31</v>
      </c>
      <c r="H87" s="98">
        <v>98.57</v>
      </c>
      <c r="I87" s="98">
        <v>5914.2</v>
      </c>
      <c r="J87" s="99">
        <v>9.1204745570651145E-3</v>
      </c>
    </row>
    <row r="88" spans="1:10" ht="51.95" customHeight="1" x14ac:dyDescent="0.25">
      <c r="A88" s="95" t="s">
        <v>325</v>
      </c>
      <c r="B88" s="96" t="s">
        <v>228</v>
      </c>
      <c r="C88" s="95" t="s">
        <v>86</v>
      </c>
      <c r="D88" s="95" t="s">
        <v>229</v>
      </c>
      <c r="E88" s="97" t="s">
        <v>88</v>
      </c>
      <c r="F88" s="96">
        <v>826.57</v>
      </c>
      <c r="G88" s="98">
        <v>59.81</v>
      </c>
      <c r="H88" s="98">
        <v>75.28</v>
      </c>
      <c r="I88" s="98">
        <v>62224.18</v>
      </c>
      <c r="J88" s="99">
        <v>9.5957872666504337E-2</v>
      </c>
    </row>
    <row r="89" spans="1:10" ht="26.1" customHeight="1" x14ac:dyDescent="0.25">
      <c r="A89" s="95" t="s">
        <v>439</v>
      </c>
      <c r="B89" s="96" t="s">
        <v>231</v>
      </c>
      <c r="C89" s="95" t="s">
        <v>86</v>
      </c>
      <c r="D89" s="95" t="s">
        <v>232</v>
      </c>
      <c r="E89" s="97" t="s">
        <v>88</v>
      </c>
      <c r="F89" s="96">
        <v>826.57</v>
      </c>
      <c r="G89" s="98">
        <v>68.5</v>
      </c>
      <c r="H89" s="98">
        <v>86.22</v>
      </c>
      <c r="I89" s="98">
        <v>71266.86</v>
      </c>
      <c r="J89" s="99">
        <v>0.10990287501131539</v>
      </c>
    </row>
    <row r="90" spans="1:10" ht="39" customHeight="1" x14ac:dyDescent="0.25">
      <c r="A90" s="95" t="s">
        <v>326</v>
      </c>
      <c r="B90" s="96" t="s">
        <v>327</v>
      </c>
      <c r="C90" s="95" t="s">
        <v>106</v>
      </c>
      <c r="D90" s="95" t="s">
        <v>328</v>
      </c>
      <c r="E90" s="97" t="s">
        <v>88</v>
      </c>
      <c r="F90" s="96">
        <v>653.76</v>
      </c>
      <c r="G90" s="98">
        <v>99.57</v>
      </c>
      <c r="H90" s="98">
        <v>125.33</v>
      </c>
      <c r="I90" s="98">
        <v>81935.740000000005</v>
      </c>
      <c r="J90" s="99">
        <v>0.12635569172234662</v>
      </c>
    </row>
    <row r="91" spans="1:10" ht="24" customHeight="1" x14ac:dyDescent="0.25">
      <c r="A91" s="91" t="s">
        <v>329</v>
      </c>
      <c r="B91" s="91"/>
      <c r="C91" s="91"/>
      <c r="D91" s="91" t="s">
        <v>330</v>
      </c>
      <c r="E91" s="91"/>
      <c r="F91" s="92"/>
      <c r="G91" s="91"/>
      <c r="H91" s="91"/>
      <c r="I91" s="93">
        <v>18321.759999999998</v>
      </c>
      <c r="J91" s="94">
        <v>2.8254564593800231E-2</v>
      </c>
    </row>
    <row r="92" spans="1:10" ht="51.95" customHeight="1" x14ac:dyDescent="0.25">
      <c r="A92" s="95" t="s">
        <v>331</v>
      </c>
      <c r="B92" s="96" t="s">
        <v>332</v>
      </c>
      <c r="C92" s="95" t="s">
        <v>86</v>
      </c>
      <c r="D92" s="95" t="s">
        <v>333</v>
      </c>
      <c r="E92" s="97" t="s">
        <v>88</v>
      </c>
      <c r="F92" s="96">
        <v>35</v>
      </c>
      <c r="G92" s="98">
        <v>230.91</v>
      </c>
      <c r="H92" s="98">
        <v>290.66000000000003</v>
      </c>
      <c r="I92" s="98">
        <v>10173.1</v>
      </c>
      <c r="J92" s="99">
        <v>1.5688258719096262E-2</v>
      </c>
    </row>
    <row r="93" spans="1:10" ht="65.099999999999994" customHeight="1" x14ac:dyDescent="0.25">
      <c r="A93" s="95" t="s">
        <v>334</v>
      </c>
      <c r="B93" s="96" t="s">
        <v>335</v>
      </c>
      <c r="C93" s="95" t="s">
        <v>86</v>
      </c>
      <c r="D93" s="95" t="s">
        <v>336</v>
      </c>
      <c r="E93" s="97" t="s">
        <v>206</v>
      </c>
      <c r="F93" s="96">
        <v>4</v>
      </c>
      <c r="G93" s="98">
        <v>955.29</v>
      </c>
      <c r="H93" s="98">
        <v>1202.51</v>
      </c>
      <c r="I93" s="98">
        <v>4810.04</v>
      </c>
      <c r="J93" s="99">
        <v>7.4177145579225386E-3</v>
      </c>
    </row>
    <row r="94" spans="1:10" ht="39" customHeight="1" x14ac:dyDescent="0.25">
      <c r="A94" s="95" t="s">
        <v>337</v>
      </c>
      <c r="B94" s="96" t="s">
        <v>338</v>
      </c>
      <c r="C94" s="95" t="s">
        <v>86</v>
      </c>
      <c r="D94" s="95" t="s">
        <v>339</v>
      </c>
      <c r="E94" s="97" t="s">
        <v>206</v>
      </c>
      <c r="F94" s="96">
        <v>2</v>
      </c>
      <c r="G94" s="98">
        <v>1016.9</v>
      </c>
      <c r="H94" s="98">
        <v>1280.07</v>
      </c>
      <c r="I94" s="98">
        <v>2560.14</v>
      </c>
      <c r="J94" s="99">
        <v>3.9480727287756045E-3</v>
      </c>
    </row>
    <row r="95" spans="1:10" ht="24" customHeight="1" x14ac:dyDescent="0.25">
      <c r="A95" s="95" t="s">
        <v>340</v>
      </c>
      <c r="B95" s="96" t="s">
        <v>341</v>
      </c>
      <c r="C95" s="95" t="s">
        <v>342</v>
      </c>
      <c r="D95" s="95" t="s">
        <v>343</v>
      </c>
      <c r="E95" s="97" t="s">
        <v>206</v>
      </c>
      <c r="F95" s="96">
        <v>4</v>
      </c>
      <c r="G95" s="98">
        <v>154.61000000000001</v>
      </c>
      <c r="H95" s="98">
        <v>194.62</v>
      </c>
      <c r="I95" s="98">
        <v>778.48</v>
      </c>
      <c r="J95" s="99">
        <v>1.2005185880058248E-3</v>
      </c>
    </row>
    <row r="96" spans="1:10" ht="24" customHeight="1" x14ac:dyDescent="0.25">
      <c r="A96" s="91" t="s">
        <v>344</v>
      </c>
      <c r="B96" s="91"/>
      <c r="C96" s="91"/>
      <c r="D96" s="91" t="s">
        <v>345</v>
      </c>
      <c r="E96" s="91"/>
      <c r="F96" s="92"/>
      <c r="G96" s="91"/>
      <c r="H96" s="91"/>
      <c r="I96" s="93">
        <v>63721.88</v>
      </c>
      <c r="J96" s="94">
        <v>9.8267523125419559E-2</v>
      </c>
    </row>
    <row r="97" spans="1:10" ht="26.1" customHeight="1" x14ac:dyDescent="0.25">
      <c r="A97" s="95" t="s">
        <v>346</v>
      </c>
      <c r="B97" s="96" t="s">
        <v>347</v>
      </c>
      <c r="C97" s="95" t="s">
        <v>86</v>
      </c>
      <c r="D97" s="95" t="s">
        <v>348</v>
      </c>
      <c r="E97" s="97" t="s">
        <v>88</v>
      </c>
      <c r="F97" s="96">
        <v>1260</v>
      </c>
      <c r="G97" s="98">
        <v>18.489999999999998</v>
      </c>
      <c r="H97" s="98">
        <v>23.27</v>
      </c>
      <c r="I97" s="98">
        <v>29320.2</v>
      </c>
      <c r="J97" s="99">
        <v>4.5215606186476708E-2</v>
      </c>
    </row>
    <row r="98" spans="1:10" ht="26.1" customHeight="1" x14ac:dyDescent="0.25">
      <c r="A98" s="95" t="s">
        <v>349</v>
      </c>
      <c r="B98" s="96" t="s">
        <v>191</v>
      </c>
      <c r="C98" s="95" t="s">
        <v>86</v>
      </c>
      <c r="D98" s="95" t="s">
        <v>192</v>
      </c>
      <c r="E98" s="97" t="s">
        <v>88</v>
      </c>
      <c r="F98" s="96">
        <v>1260</v>
      </c>
      <c r="G98" s="98">
        <v>4.1500000000000004</v>
      </c>
      <c r="H98" s="98">
        <v>5.22</v>
      </c>
      <c r="I98" s="98">
        <v>6577.2</v>
      </c>
      <c r="J98" s="99">
        <v>1.0142907790864134E-2</v>
      </c>
    </row>
    <row r="99" spans="1:10" ht="26.1" customHeight="1" x14ac:dyDescent="0.25">
      <c r="A99" s="95" t="s">
        <v>350</v>
      </c>
      <c r="B99" s="96" t="s">
        <v>351</v>
      </c>
      <c r="C99" s="95" t="s">
        <v>86</v>
      </c>
      <c r="D99" s="95" t="s">
        <v>352</v>
      </c>
      <c r="E99" s="97" t="s">
        <v>88</v>
      </c>
      <c r="F99" s="96">
        <v>1260</v>
      </c>
      <c r="G99" s="98">
        <v>14.52</v>
      </c>
      <c r="H99" s="98">
        <v>18.27</v>
      </c>
      <c r="I99" s="98">
        <v>23020.2</v>
      </c>
      <c r="J99" s="99">
        <v>3.5500177268024471E-2</v>
      </c>
    </row>
    <row r="100" spans="1:10" ht="51.95" customHeight="1" x14ac:dyDescent="0.25">
      <c r="A100" s="95" t="s">
        <v>353</v>
      </c>
      <c r="B100" s="96" t="s">
        <v>354</v>
      </c>
      <c r="C100" s="95" t="s">
        <v>106</v>
      </c>
      <c r="D100" s="95" t="s">
        <v>355</v>
      </c>
      <c r="E100" s="97" t="s">
        <v>133</v>
      </c>
      <c r="F100" s="96">
        <v>30</v>
      </c>
      <c r="G100" s="98">
        <v>17.3</v>
      </c>
      <c r="H100" s="98">
        <v>21.77</v>
      </c>
      <c r="I100" s="98">
        <v>653.1</v>
      </c>
      <c r="J100" s="99">
        <v>1.0071661312128818E-3</v>
      </c>
    </row>
    <row r="101" spans="1:10" ht="26.1" customHeight="1" x14ac:dyDescent="0.25">
      <c r="A101" s="95" t="s">
        <v>356</v>
      </c>
      <c r="B101" s="96" t="s">
        <v>357</v>
      </c>
      <c r="C101" s="95" t="s">
        <v>342</v>
      </c>
      <c r="D101" s="95" t="s">
        <v>358</v>
      </c>
      <c r="E101" s="97" t="s">
        <v>88</v>
      </c>
      <c r="F101" s="96">
        <v>40</v>
      </c>
      <c r="G101" s="98">
        <v>24.31</v>
      </c>
      <c r="H101" s="98">
        <v>30.6</v>
      </c>
      <c r="I101" s="98">
        <v>1224</v>
      </c>
      <c r="J101" s="99">
        <v>1.8875690470135775E-3</v>
      </c>
    </row>
    <row r="102" spans="1:10" ht="39" customHeight="1" x14ac:dyDescent="0.25">
      <c r="A102" s="95" t="s">
        <v>359</v>
      </c>
      <c r="B102" s="96" t="s">
        <v>360</v>
      </c>
      <c r="C102" s="95" t="s">
        <v>86</v>
      </c>
      <c r="D102" s="95" t="s">
        <v>361</v>
      </c>
      <c r="E102" s="97" t="s">
        <v>88</v>
      </c>
      <c r="F102" s="96">
        <v>75</v>
      </c>
      <c r="G102" s="98">
        <v>20.36</v>
      </c>
      <c r="H102" s="98">
        <v>25.62</v>
      </c>
      <c r="I102" s="98">
        <v>1921.5</v>
      </c>
      <c r="J102" s="99">
        <v>2.9632058201279322E-3</v>
      </c>
    </row>
    <row r="103" spans="1:10" ht="26.1" customHeight="1" x14ac:dyDescent="0.25">
      <c r="A103" s="95" t="s">
        <v>362</v>
      </c>
      <c r="B103" s="96" t="s">
        <v>363</v>
      </c>
      <c r="C103" s="95" t="s">
        <v>86</v>
      </c>
      <c r="D103" s="95" t="s">
        <v>364</v>
      </c>
      <c r="E103" s="97" t="s">
        <v>88</v>
      </c>
      <c r="F103" s="96">
        <v>26</v>
      </c>
      <c r="G103" s="98">
        <v>10.65</v>
      </c>
      <c r="H103" s="98">
        <v>13.4</v>
      </c>
      <c r="I103" s="98">
        <v>348.4</v>
      </c>
      <c r="J103" s="99">
        <v>5.3727864050615221E-4</v>
      </c>
    </row>
    <row r="104" spans="1:10" ht="26.1" customHeight="1" x14ac:dyDescent="0.25">
      <c r="A104" s="95" t="s">
        <v>365</v>
      </c>
      <c r="B104" s="96" t="s">
        <v>366</v>
      </c>
      <c r="C104" s="95" t="s">
        <v>106</v>
      </c>
      <c r="D104" s="95" t="s">
        <v>367</v>
      </c>
      <c r="E104" s="97" t="s">
        <v>88</v>
      </c>
      <c r="F104" s="96">
        <v>26</v>
      </c>
      <c r="G104" s="98">
        <v>20.09</v>
      </c>
      <c r="H104" s="98">
        <v>25.28</v>
      </c>
      <c r="I104" s="98">
        <v>657.28</v>
      </c>
      <c r="J104" s="99">
        <v>1.0136122411936962E-3</v>
      </c>
    </row>
    <row r="105" spans="1:10" ht="24" customHeight="1" x14ac:dyDescent="0.25">
      <c r="A105" s="91" t="s">
        <v>368</v>
      </c>
      <c r="B105" s="91"/>
      <c r="C105" s="91"/>
      <c r="D105" s="91" t="s">
        <v>369</v>
      </c>
      <c r="E105" s="91"/>
      <c r="F105" s="92"/>
      <c r="G105" s="91"/>
      <c r="H105" s="91"/>
      <c r="I105" s="93">
        <v>3528.62</v>
      </c>
      <c r="J105" s="94">
        <v>5.4415963159093542E-3</v>
      </c>
    </row>
    <row r="106" spans="1:10" ht="39" customHeight="1" x14ac:dyDescent="0.25">
      <c r="A106" s="95" t="s">
        <v>370</v>
      </c>
      <c r="B106" s="96" t="s">
        <v>371</v>
      </c>
      <c r="C106" s="95" t="s">
        <v>86</v>
      </c>
      <c r="D106" s="95" t="s">
        <v>372</v>
      </c>
      <c r="E106" s="97" t="s">
        <v>88</v>
      </c>
      <c r="F106" s="96">
        <v>8.1999999999999993</v>
      </c>
      <c r="G106" s="98">
        <v>341.85</v>
      </c>
      <c r="H106" s="98">
        <v>430.32</v>
      </c>
      <c r="I106" s="98">
        <v>3528.62</v>
      </c>
      <c r="J106" s="99">
        <v>5.4415963159093542E-3</v>
      </c>
    </row>
    <row r="107" spans="1:10" ht="24" customHeight="1" x14ac:dyDescent="0.25">
      <c r="A107" s="91" t="s">
        <v>373</v>
      </c>
      <c r="B107" s="91"/>
      <c r="C107" s="91"/>
      <c r="D107" s="91" t="s">
        <v>374</v>
      </c>
      <c r="E107" s="91"/>
      <c r="F107" s="92"/>
      <c r="G107" s="91"/>
      <c r="H107" s="91"/>
      <c r="I107" s="93">
        <v>8386.33</v>
      </c>
      <c r="J107" s="94">
        <v>1.2932824285981515E-2</v>
      </c>
    </row>
    <row r="108" spans="1:10" ht="24" customHeight="1" x14ac:dyDescent="0.25">
      <c r="A108" s="95" t="s">
        <v>375</v>
      </c>
      <c r="B108" s="96" t="s">
        <v>376</v>
      </c>
      <c r="C108" s="95" t="s">
        <v>106</v>
      </c>
      <c r="D108" s="95" t="s">
        <v>377</v>
      </c>
      <c r="E108" s="97" t="s">
        <v>258</v>
      </c>
      <c r="F108" s="96">
        <v>10</v>
      </c>
      <c r="G108" s="98">
        <v>88.28</v>
      </c>
      <c r="H108" s="98">
        <v>111.12</v>
      </c>
      <c r="I108" s="98">
        <v>1111.2</v>
      </c>
      <c r="J108" s="99">
        <v>1.7136166054260516E-3</v>
      </c>
    </row>
    <row r="109" spans="1:10" ht="24" customHeight="1" x14ac:dyDescent="0.25">
      <c r="A109" s="95" t="s">
        <v>378</v>
      </c>
      <c r="B109" s="96" t="s">
        <v>379</v>
      </c>
      <c r="C109" s="95" t="s">
        <v>106</v>
      </c>
      <c r="D109" s="95" t="s">
        <v>380</v>
      </c>
      <c r="E109" s="97" t="s">
        <v>258</v>
      </c>
      <c r="F109" s="96">
        <v>20</v>
      </c>
      <c r="G109" s="98">
        <v>174.9</v>
      </c>
      <c r="H109" s="98">
        <v>220.16</v>
      </c>
      <c r="I109" s="98">
        <v>4403.2</v>
      </c>
      <c r="J109" s="99">
        <v>6.7903137482109343E-3</v>
      </c>
    </row>
    <row r="110" spans="1:10" ht="26.1" customHeight="1" x14ac:dyDescent="0.25">
      <c r="A110" s="95" t="s">
        <v>381</v>
      </c>
      <c r="B110" s="96" t="s">
        <v>260</v>
      </c>
      <c r="C110" s="95" t="s">
        <v>106</v>
      </c>
      <c r="D110" s="95" t="s">
        <v>261</v>
      </c>
      <c r="E110" s="97" t="s">
        <v>133</v>
      </c>
      <c r="F110" s="96">
        <v>6</v>
      </c>
      <c r="G110" s="98">
        <v>26.23</v>
      </c>
      <c r="H110" s="98">
        <v>33.01</v>
      </c>
      <c r="I110" s="98">
        <v>198.06</v>
      </c>
      <c r="J110" s="99">
        <v>3.0543457961724601E-4</v>
      </c>
    </row>
    <row r="111" spans="1:10" ht="26.1" customHeight="1" x14ac:dyDescent="0.25">
      <c r="A111" s="95" t="s">
        <v>440</v>
      </c>
      <c r="B111" s="96" t="s">
        <v>253</v>
      </c>
      <c r="C111" s="95" t="s">
        <v>106</v>
      </c>
      <c r="D111" s="95" t="s">
        <v>254</v>
      </c>
      <c r="E111" s="97" t="s">
        <v>133</v>
      </c>
      <c r="F111" s="96">
        <v>1</v>
      </c>
      <c r="G111" s="98">
        <v>84.4</v>
      </c>
      <c r="H111" s="98">
        <v>106.24</v>
      </c>
      <c r="I111" s="98">
        <v>106.24</v>
      </c>
      <c r="J111" s="99">
        <v>1.6383605845974057E-4</v>
      </c>
    </row>
    <row r="112" spans="1:10" ht="51.95" customHeight="1" x14ac:dyDescent="0.25">
      <c r="A112" s="95" t="s">
        <v>441</v>
      </c>
      <c r="B112" s="96" t="s">
        <v>256</v>
      </c>
      <c r="C112" s="95" t="s">
        <v>106</v>
      </c>
      <c r="D112" s="95" t="s">
        <v>257</v>
      </c>
      <c r="E112" s="97" t="s">
        <v>258</v>
      </c>
      <c r="F112" s="96">
        <v>1</v>
      </c>
      <c r="G112" s="98">
        <v>298.82</v>
      </c>
      <c r="H112" s="98">
        <v>376.15</v>
      </c>
      <c r="I112" s="98">
        <v>376.15</v>
      </c>
      <c r="J112" s="99">
        <v>5.800727916945728E-4</v>
      </c>
    </row>
    <row r="113" spans="1:10" ht="51.95" customHeight="1" x14ac:dyDescent="0.25">
      <c r="A113" s="95" t="s">
        <v>382</v>
      </c>
      <c r="B113" s="96" t="s">
        <v>383</v>
      </c>
      <c r="C113" s="95" t="s">
        <v>86</v>
      </c>
      <c r="D113" s="95" t="s">
        <v>384</v>
      </c>
      <c r="E113" s="97" t="s">
        <v>206</v>
      </c>
      <c r="F113" s="96">
        <v>4</v>
      </c>
      <c r="G113" s="98">
        <v>95.69</v>
      </c>
      <c r="H113" s="98">
        <v>120.45</v>
      </c>
      <c r="I113" s="98">
        <v>481.8</v>
      </c>
      <c r="J113" s="99">
        <v>7.4299899252544251E-4</v>
      </c>
    </row>
    <row r="114" spans="1:10" ht="26.1" customHeight="1" x14ac:dyDescent="0.25">
      <c r="A114" s="95" t="s">
        <v>385</v>
      </c>
      <c r="B114" s="96" t="s">
        <v>386</v>
      </c>
      <c r="C114" s="95" t="s">
        <v>106</v>
      </c>
      <c r="D114" s="95" t="s">
        <v>387</v>
      </c>
      <c r="E114" s="97" t="s">
        <v>133</v>
      </c>
      <c r="F114" s="96">
        <v>14</v>
      </c>
      <c r="G114" s="98">
        <v>97.02</v>
      </c>
      <c r="H114" s="98">
        <v>122.12</v>
      </c>
      <c r="I114" s="98">
        <v>1709.68</v>
      </c>
      <c r="J114" s="99">
        <v>2.6365515100475268E-3</v>
      </c>
    </row>
    <row r="115" spans="1:10" ht="24" customHeight="1" x14ac:dyDescent="0.25">
      <c r="A115" s="91" t="s">
        <v>388</v>
      </c>
      <c r="B115" s="91"/>
      <c r="C115" s="91"/>
      <c r="D115" s="91" t="s">
        <v>263</v>
      </c>
      <c r="E115" s="91"/>
      <c r="F115" s="92"/>
      <c r="G115" s="91"/>
      <c r="H115" s="91"/>
      <c r="I115" s="93">
        <v>11723.68</v>
      </c>
      <c r="J115" s="94">
        <v>1.8079457095663512E-2</v>
      </c>
    </row>
    <row r="116" spans="1:10" ht="26.1" customHeight="1" x14ac:dyDescent="0.25">
      <c r="A116" s="95" t="s">
        <v>389</v>
      </c>
      <c r="B116" s="96" t="s">
        <v>390</v>
      </c>
      <c r="C116" s="95" t="s">
        <v>86</v>
      </c>
      <c r="D116" s="95" t="s">
        <v>391</v>
      </c>
      <c r="E116" s="97" t="s">
        <v>206</v>
      </c>
      <c r="F116" s="96">
        <v>4</v>
      </c>
      <c r="G116" s="98">
        <v>10.61</v>
      </c>
      <c r="H116" s="98">
        <v>13.35</v>
      </c>
      <c r="I116" s="98">
        <v>53.4</v>
      </c>
      <c r="J116" s="99">
        <v>8.2349826070690388E-5</v>
      </c>
    </row>
    <row r="117" spans="1:10" ht="65.099999999999994" customHeight="1" x14ac:dyDescent="0.25">
      <c r="A117" s="95" t="s">
        <v>392</v>
      </c>
      <c r="B117" s="96" t="s">
        <v>393</v>
      </c>
      <c r="C117" s="95" t="s">
        <v>86</v>
      </c>
      <c r="D117" s="95" t="s">
        <v>394</v>
      </c>
      <c r="E117" s="97" t="s">
        <v>130</v>
      </c>
      <c r="F117" s="96">
        <v>18</v>
      </c>
      <c r="G117" s="98">
        <v>99.62</v>
      </c>
      <c r="H117" s="98">
        <v>125.4</v>
      </c>
      <c r="I117" s="98">
        <v>2257.1999999999998</v>
      </c>
      <c r="J117" s="99">
        <v>3.4808993896397441E-3</v>
      </c>
    </row>
    <row r="118" spans="1:10" ht="39" customHeight="1" x14ac:dyDescent="0.25">
      <c r="A118" s="95" t="s">
        <v>395</v>
      </c>
      <c r="B118" s="96" t="s">
        <v>280</v>
      </c>
      <c r="C118" s="95" t="s">
        <v>86</v>
      </c>
      <c r="D118" s="95" t="s">
        <v>281</v>
      </c>
      <c r="E118" s="97" t="s">
        <v>130</v>
      </c>
      <c r="F118" s="96">
        <v>40</v>
      </c>
      <c r="G118" s="98">
        <v>22.76</v>
      </c>
      <c r="H118" s="98">
        <v>28.65</v>
      </c>
      <c r="I118" s="98">
        <v>1146</v>
      </c>
      <c r="J118" s="99">
        <v>1.7672827842136925E-3</v>
      </c>
    </row>
    <row r="119" spans="1:10" ht="39" customHeight="1" x14ac:dyDescent="0.25">
      <c r="A119" s="95" t="s">
        <v>396</v>
      </c>
      <c r="B119" s="96" t="s">
        <v>397</v>
      </c>
      <c r="C119" s="95" t="s">
        <v>86</v>
      </c>
      <c r="D119" s="95" t="s">
        <v>398</v>
      </c>
      <c r="E119" s="97" t="s">
        <v>206</v>
      </c>
      <c r="F119" s="96">
        <v>6</v>
      </c>
      <c r="G119" s="98">
        <v>31.53</v>
      </c>
      <c r="H119" s="98">
        <v>39.68</v>
      </c>
      <c r="I119" s="98">
        <v>238.08</v>
      </c>
      <c r="J119" s="99">
        <v>3.6715068522303311E-4</v>
      </c>
    </row>
    <row r="120" spans="1:10" ht="51.95" customHeight="1" x14ac:dyDescent="0.25">
      <c r="A120" s="95" t="s">
        <v>399</v>
      </c>
      <c r="B120" s="96" t="s">
        <v>400</v>
      </c>
      <c r="C120" s="95" t="s">
        <v>86</v>
      </c>
      <c r="D120" s="95" t="s">
        <v>401</v>
      </c>
      <c r="E120" s="97" t="s">
        <v>206</v>
      </c>
      <c r="F120" s="96">
        <v>6</v>
      </c>
      <c r="G120" s="98">
        <v>578.94000000000005</v>
      </c>
      <c r="H120" s="98">
        <v>728.76</v>
      </c>
      <c r="I120" s="98">
        <v>4372.5600000000004</v>
      </c>
      <c r="J120" s="99">
        <v>6.743062836772621E-3</v>
      </c>
    </row>
    <row r="121" spans="1:10" ht="65.099999999999994" customHeight="1" x14ac:dyDescent="0.25">
      <c r="A121" s="95" t="s">
        <v>402</v>
      </c>
      <c r="B121" s="96" t="s">
        <v>403</v>
      </c>
      <c r="C121" s="95" t="s">
        <v>86</v>
      </c>
      <c r="D121" s="95" t="s">
        <v>404</v>
      </c>
      <c r="E121" s="97" t="s">
        <v>130</v>
      </c>
      <c r="F121" s="96">
        <v>50</v>
      </c>
      <c r="G121" s="98">
        <v>46.42</v>
      </c>
      <c r="H121" s="98">
        <v>58.43</v>
      </c>
      <c r="I121" s="98">
        <v>2921.5</v>
      </c>
      <c r="J121" s="99">
        <v>4.5053373944854303E-3</v>
      </c>
    </row>
    <row r="122" spans="1:10" ht="26.1" customHeight="1" x14ac:dyDescent="0.25">
      <c r="A122" s="95" t="s">
        <v>405</v>
      </c>
      <c r="B122" s="96" t="s">
        <v>310</v>
      </c>
      <c r="C122" s="95" t="s">
        <v>86</v>
      </c>
      <c r="D122" s="95" t="s">
        <v>311</v>
      </c>
      <c r="E122" s="97" t="s">
        <v>206</v>
      </c>
      <c r="F122" s="96">
        <v>2</v>
      </c>
      <c r="G122" s="98">
        <v>121.76</v>
      </c>
      <c r="H122" s="98">
        <v>153.27000000000001</v>
      </c>
      <c r="I122" s="98">
        <v>306.54000000000002</v>
      </c>
      <c r="J122" s="99">
        <v>4.727250128035474E-4</v>
      </c>
    </row>
    <row r="123" spans="1:10" ht="26.1" customHeight="1" x14ac:dyDescent="0.25">
      <c r="A123" s="95" t="s">
        <v>406</v>
      </c>
      <c r="B123" s="96" t="s">
        <v>292</v>
      </c>
      <c r="C123" s="95" t="s">
        <v>86</v>
      </c>
      <c r="D123" s="95" t="s">
        <v>293</v>
      </c>
      <c r="E123" s="97" t="s">
        <v>206</v>
      </c>
      <c r="F123" s="96">
        <v>2</v>
      </c>
      <c r="G123" s="98">
        <v>95.72</v>
      </c>
      <c r="H123" s="98">
        <v>120.49</v>
      </c>
      <c r="I123" s="98">
        <v>240.98</v>
      </c>
      <c r="J123" s="99">
        <v>3.7162286678866981E-4</v>
      </c>
    </row>
    <row r="124" spans="1:10" ht="39" customHeight="1" x14ac:dyDescent="0.25">
      <c r="A124" s="95" t="s">
        <v>407</v>
      </c>
      <c r="B124" s="96" t="s">
        <v>408</v>
      </c>
      <c r="C124" s="95" t="s">
        <v>86</v>
      </c>
      <c r="D124" s="95" t="s">
        <v>409</v>
      </c>
      <c r="E124" s="97" t="s">
        <v>206</v>
      </c>
      <c r="F124" s="96">
        <v>2</v>
      </c>
      <c r="G124" s="98">
        <v>74.45</v>
      </c>
      <c r="H124" s="98">
        <v>93.71</v>
      </c>
      <c r="I124" s="98">
        <v>187.42</v>
      </c>
      <c r="J124" s="99">
        <v>2.8902629966608227E-4</v>
      </c>
    </row>
    <row r="125" spans="1:10" ht="24" customHeight="1" x14ac:dyDescent="0.25">
      <c r="A125" s="91" t="s">
        <v>410</v>
      </c>
      <c r="B125" s="91"/>
      <c r="C125" s="91"/>
      <c r="D125" s="91" t="s">
        <v>411</v>
      </c>
      <c r="E125" s="91"/>
      <c r="F125" s="92"/>
      <c r="G125" s="91"/>
      <c r="H125" s="91"/>
      <c r="I125" s="93">
        <v>1504.03</v>
      </c>
      <c r="J125" s="94">
        <v>2.3194121517809076E-3</v>
      </c>
    </row>
    <row r="126" spans="1:10" ht="39" customHeight="1" x14ac:dyDescent="0.25">
      <c r="A126" s="95" t="s">
        <v>412</v>
      </c>
      <c r="B126" s="96" t="s">
        <v>413</v>
      </c>
      <c r="C126" s="95" t="s">
        <v>86</v>
      </c>
      <c r="D126" s="95" t="s">
        <v>414</v>
      </c>
      <c r="E126" s="97" t="s">
        <v>206</v>
      </c>
      <c r="F126" s="96">
        <v>1</v>
      </c>
      <c r="G126" s="98">
        <v>795.46</v>
      </c>
      <c r="H126" s="98">
        <v>1001.32</v>
      </c>
      <c r="I126" s="98">
        <v>1001.32</v>
      </c>
      <c r="J126" s="99">
        <v>1.5441671880356497E-3</v>
      </c>
    </row>
    <row r="127" spans="1:10" ht="39" customHeight="1" x14ac:dyDescent="0.25">
      <c r="A127" s="95" t="s">
        <v>415</v>
      </c>
      <c r="B127" s="96" t="s">
        <v>416</v>
      </c>
      <c r="C127" s="95" t="s">
        <v>86</v>
      </c>
      <c r="D127" s="95" t="s">
        <v>417</v>
      </c>
      <c r="E127" s="97" t="s">
        <v>206</v>
      </c>
      <c r="F127" s="96">
        <v>1</v>
      </c>
      <c r="G127" s="98">
        <v>260.85000000000002</v>
      </c>
      <c r="H127" s="98">
        <v>328.35</v>
      </c>
      <c r="I127" s="98">
        <v>328.35</v>
      </c>
      <c r="J127" s="99">
        <v>5.0635890244028444E-4</v>
      </c>
    </row>
    <row r="128" spans="1:10" ht="39" customHeight="1" x14ac:dyDescent="0.25">
      <c r="A128" s="95" t="s">
        <v>418</v>
      </c>
      <c r="B128" s="96" t="s">
        <v>419</v>
      </c>
      <c r="C128" s="95" t="s">
        <v>86</v>
      </c>
      <c r="D128" s="95" t="s">
        <v>420</v>
      </c>
      <c r="E128" s="97" t="s">
        <v>206</v>
      </c>
      <c r="F128" s="96">
        <v>6</v>
      </c>
      <c r="G128" s="98">
        <v>23.09</v>
      </c>
      <c r="H128" s="98">
        <v>29.06</v>
      </c>
      <c r="I128" s="98">
        <v>174.36</v>
      </c>
      <c r="J128" s="99">
        <v>2.6888606130497333E-4</v>
      </c>
    </row>
    <row r="129" spans="1:10" ht="24" customHeight="1" x14ac:dyDescent="0.25">
      <c r="A129" s="91" t="s">
        <v>447</v>
      </c>
      <c r="B129" s="91"/>
      <c r="C129" s="91"/>
      <c r="D129" s="91" t="s">
        <v>422</v>
      </c>
      <c r="E129" s="91"/>
      <c r="F129" s="92"/>
      <c r="G129" s="91"/>
      <c r="H129" s="91"/>
      <c r="I129" s="93">
        <v>3907.6</v>
      </c>
      <c r="J129" s="94">
        <v>6.0260333399593585E-3</v>
      </c>
    </row>
    <row r="130" spans="1:10" ht="24" customHeight="1" x14ac:dyDescent="0.25">
      <c r="A130" s="95" t="s">
        <v>442</v>
      </c>
      <c r="B130" s="96" t="s">
        <v>424</v>
      </c>
      <c r="C130" s="95" t="s">
        <v>86</v>
      </c>
      <c r="D130" s="95" t="s">
        <v>425</v>
      </c>
      <c r="E130" s="97" t="s">
        <v>88</v>
      </c>
      <c r="F130" s="96">
        <v>340</v>
      </c>
      <c r="G130" s="98">
        <v>1.78</v>
      </c>
      <c r="H130" s="98">
        <v>2.2400000000000002</v>
      </c>
      <c r="I130" s="98">
        <v>761.6</v>
      </c>
      <c r="J130" s="99">
        <v>1.1744874070306703E-3</v>
      </c>
    </row>
    <row r="131" spans="1:10" ht="24" customHeight="1" x14ac:dyDescent="0.25">
      <c r="A131" s="95" t="s">
        <v>448</v>
      </c>
      <c r="B131" s="96" t="s">
        <v>427</v>
      </c>
      <c r="C131" s="95" t="s">
        <v>86</v>
      </c>
      <c r="D131" s="95" t="s">
        <v>428</v>
      </c>
      <c r="E131" s="97" t="s">
        <v>88</v>
      </c>
      <c r="F131" s="96">
        <v>650</v>
      </c>
      <c r="G131" s="98">
        <v>3.85</v>
      </c>
      <c r="H131" s="98">
        <v>4.84</v>
      </c>
      <c r="I131" s="98">
        <v>3146</v>
      </c>
      <c r="J131" s="99">
        <v>4.8515459329286879E-3</v>
      </c>
    </row>
    <row r="132" spans="1:10" x14ac:dyDescent="0.25">
      <c r="A132" s="100"/>
      <c r="B132" s="100"/>
      <c r="C132" s="100"/>
      <c r="D132" s="100"/>
      <c r="E132" s="100"/>
      <c r="F132" s="100"/>
      <c r="G132" s="100"/>
      <c r="H132" s="100"/>
      <c r="I132" s="100"/>
      <c r="J132" s="100"/>
    </row>
    <row r="133" spans="1:10" ht="20.25" x14ac:dyDescent="0.25">
      <c r="A133" s="101"/>
      <c r="B133" s="101"/>
      <c r="C133" s="101"/>
      <c r="D133" s="102"/>
      <c r="E133" s="103"/>
      <c r="F133" s="107" t="s">
        <v>429</v>
      </c>
      <c r="G133" s="108"/>
      <c r="H133" s="109">
        <v>515200.68</v>
      </c>
      <c r="I133" s="108"/>
      <c r="J133" s="108"/>
    </row>
    <row r="134" spans="1:10" ht="20.25" x14ac:dyDescent="0.25">
      <c r="A134" s="101"/>
      <c r="B134" s="101"/>
      <c r="C134" s="101"/>
      <c r="D134" s="102"/>
      <c r="E134" s="103"/>
      <c r="F134" s="107" t="s">
        <v>430</v>
      </c>
      <c r="G134" s="108"/>
      <c r="H134" s="109">
        <v>133252.42000000001</v>
      </c>
      <c r="I134" s="108"/>
      <c r="J134" s="108"/>
    </row>
    <row r="135" spans="1:10" ht="20.25" x14ac:dyDescent="0.25">
      <c r="A135" s="101"/>
      <c r="B135" s="101"/>
      <c r="C135" s="101"/>
      <c r="D135" s="102"/>
      <c r="E135" s="103"/>
      <c r="F135" s="107" t="s">
        <v>431</v>
      </c>
      <c r="G135" s="108"/>
      <c r="H135" s="109">
        <v>648453.1</v>
      </c>
      <c r="I135" s="108"/>
      <c r="J135" s="108"/>
    </row>
    <row r="136" spans="1:10" ht="60" customHeight="1" x14ac:dyDescent="0.25">
      <c r="A136" s="104"/>
      <c r="B136" s="104"/>
      <c r="C136" s="104"/>
      <c r="D136" s="104"/>
      <c r="E136" s="104"/>
      <c r="F136" s="104"/>
      <c r="G136" s="104"/>
      <c r="H136" s="104"/>
      <c r="I136" s="104"/>
      <c r="J136" s="104"/>
    </row>
    <row r="137" spans="1:10" ht="69.95" customHeight="1" x14ac:dyDescent="0.25">
      <c r="A137" s="105" t="s">
        <v>443</v>
      </c>
      <c r="B137" s="87"/>
      <c r="C137" s="87"/>
      <c r="D137" s="87"/>
      <c r="E137" s="87"/>
      <c r="F137" s="87"/>
      <c r="G137" s="87"/>
      <c r="H137" s="87"/>
      <c r="I137" s="87"/>
      <c r="J137" s="87"/>
    </row>
  </sheetData>
  <mergeCells count="17">
    <mergeCell ref="A135:C135"/>
    <mergeCell ref="F135:G135"/>
    <mergeCell ref="H135:J135"/>
    <mergeCell ref="A137:J137"/>
    <mergeCell ref="A3:J3"/>
    <mergeCell ref="A133:C133"/>
    <mergeCell ref="F133:G133"/>
    <mergeCell ref="H133:J133"/>
    <mergeCell ref="A134:C134"/>
    <mergeCell ref="F134:G134"/>
    <mergeCell ref="H134:J134"/>
    <mergeCell ref="E1:F1"/>
    <mergeCell ref="G1:H1"/>
    <mergeCell ref="I1:J1"/>
    <mergeCell ref="E2:F2"/>
    <mergeCell ref="G2:H2"/>
    <mergeCell ref="I2:J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A09-0CB1-4090-950C-2BC23C5417F2}">
  <dimension ref="A1:J127"/>
  <sheetViews>
    <sheetView workbookViewId="0">
      <selection activeCell="H125" sqref="F123:J125"/>
    </sheetView>
  </sheetViews>
  <sheetFormatPr defaultRowHeight="15" x14ac:dyDescent="0.25"/>
  <cols>
    <col min="1" max="2" width="11.42578125" bestFit="1" customWidth="1"/>
    <col min="3" max="3" width="15.140625" bestFit="1" customWidth="1"/>
    <col min="4" max="4" width="68.5703125" bestFit="1" customWidth="1"/>
    <col min="6" max="10" width="14.85546875" bestFit="1" customWidth="1"/>
  </cols>
  <sheetData>
    <row r="1" spans="1:10" x14ac:dyDescent="0.25">
      <c r="A1" s="82"/>
      <c r="B1" s="82"/>
      <c r="C1" s="82"/>
      <c r="D1" s="82" t="s">
        <v>62</v>
      </c>
      <c r="E1" s="83" t="s">
        <v>63</v>
      </c>
      <c r="F1" s="83"/>
      <c r="G1" s="83" t="s">
        <v>64</v>
      </c>
      <c r="H1" s="83"/>
      <c r="I1" s="83" t="s">
        <v>65</v>
      </c>
      <c r="J1" s="83"/>
    </row>
    <row r="2" spans="1:10" ht="80.099999999999994" customHeight="1" x14ac:dyDescent="0.25">
      <c r="A2" s="84"/>
      <c r="B2" s="84"/>
      <c r="C2" s="84"/>
      <c r="D2" s="106" t="s">
        <v>480</v>
      </c>
      <c r="E2" s="85" t="s">
        <v>66</v>
      </c>
      <c r="F2" s="85"/>
      <c r="G2" s="85" t="s">
        <v>67</v>
      </c>
      <c r="H2" s="85"/>
      <c r="I2" s="85" t="s">
        <v>68</v>
      </c>
      <c r="J2" s="85"/>
    </row>
    <row r="3" spans="1:10" x14ac:dyDescent="0.25">
      <c r="A3" s="86" t="s">
        <v>69</v>
      </c>
      <c r="B3" s="87"/>
      <c r="C3" s="87"/>
      <c r="D3" s="87"/>
      <c r="E3" s="87"/>
      <c r="F3" s="87"/>
      <c r="G3" s="87"/>
      <c r="H3" s="87"/>
      <c r="I3" s="87"/>
      <c r="J3" s="87"/>
    </row>
    <row r="4" spans="1:10" ht="30" customHeight="1" x14ac:dyDescent="0.25">
      <c r="A4" s="88" t="s">
        <v>70</v>
      </c>
      <c r="B4" s="89" t="s">
        <v>71</v>
      </c>
      <c r="C4" s="88" t="s">
        <v>72</v>
      </c>
      <c r="D4" s="88" t="s">
        <v>73</v>
      </c>
      <c r="E4" s="90" t="s">
        <v>74</v>
      </c>
      <c r="F4" s="89" t="s">
        <v>75</v>
      </c>
      <c r="G4" s="89" t="s">
        <v>76</v>
      </c>
      <c r="H4" s="89" t="s">
        <v>77</v>
      </c>
      <c r="I4" s="89" t="s">
        <v>78</v>
      </c>
      <c r="J4" s="89" t="s">
        <v>79</v>
      </c>
    </row>
    <row r="5" spans="1:10" ht="24" customHeight="1" x14ac:dyDescent="0.25">
      <c r="A5" s="91" t="s">
        <v>80</v>
      </c>
      <c r="B5" s="91"/>
      <c r="C5" s="91"/>
      <c r="D5" s="91" t="s">
        <v>449</v>
      </c>
      <c r="E5" s="91"/>
      <c r="F5" s="92"/>
      <c r="G5" s="91"/>
      <c r="H5" s="91"/>
      <c r="I5" s="93">
        <v>579265.5</v>
      </c>
      <c r="J5" s="94">
        <v>1</v>
      </c>
    </row>
    <row r="6" spans="1:10" ht="24" customHeight="1" x14ac:dyDescent="0.25">
      <c r="A6" s="91" t="s">
        <v>82</v>
      </c>
      <c r="B6" s="91"/>
      <c r="C6" s="91"/>
      <c r="D6" s="91" t="s">
        <v>83</v>
      </c>
      <c r="E6" s="91"/>
      <c r="F6" s="92"/>
      <c r="G6" s="91"/>
      <c r="H6" s="91"/>
      <c r="I6" s="93">
        <v>16683.490000000002</v>
      </c>
      <c r="J6" s="94">
        <v>2.8801111062198594E-2</v>
      </c>
    </row>
    <row r="7" spans="1:10" ht="39" customHeight="1" x14ac:dyDescent="0.25">
      <c r="A7" s="95" t="s">
        <v>84</v>
      </c>
      <c r="B7" s="96" t="s">
        <v>85</v>
      </c>
      <c r="C7" s="95" t="s">
        <v>86</v>
      </c>
      <c r="D7" s="95" t="s">
        <v>87</v>
      </c>
      <c r="E7" s="97" t="s">
        <v>88</v>
      </c>
      <c r="F7" s="96">
        <v>12</v>
      </c>
      <c r="G7" s="98">
        <v>365.46</v>
      </c>
      <c r="H7" s="98">
        <v>460.04</v>
      </c>
      <c r="I7" s="98">
        <v>5520.48</v>
      </c>
      <c r="J7" s="99">
        <v>9.5301377347692898E-3</v>
      </c>
    </row>
    <row r="8" spans="1:10" ht="24" customHeight="1" x14ac:dyDescent="0.25">
      <c r="A8" s="95" t="s">
        <v>89</v>
      </c>
      <c r="B8" s="96" t="s">
        <v>90</v>
      </c>
      <c r="C8" s="95" t="s">
        <v>86</v>
      </c>
      <c r="D8" s="95" t="s">
        <v>91</v>
      </c>
      <c r="E8" s="97" t="s">
        <v>92</v>
      </c>
      <c r="F8" s="96">
        <v>1</v>
      </c>
      <c r="G8" s="98">
        <v>8867.98</v>
      </c>
      <c r="H8" s="98">
        <v>11163.01</v>
      </c>
      <c r="I8" s="98">
        <v>11163.01</v>
      </c>
      <c r="J8" s="99">
        <v>1.9270973327429306E-2</v>
      </c>
    </row>
    <row r="9" spans="1:10" ht="24" customHeight="1" x14ac:dyDescent="0.25">
      <c r="A9" s="91" t="s">
        <v>93</v>
      </c>
      <c r="B9" s="91"/>
      <c r="C9" s="91"/>
      <c r="D9" s="91" t="s">
        <v>450</v>
      </c>
      <c r="E9" s="91"/>
      <c r="F9" s="92"/>
      <c r="G9" s="91"/>
      <c r="H9" s="91"/>
      <c r="I9" s="93">
        <v>356402.48</v>
      </c>
      <c r="J9" s="94">
        <v>0.61526619486228684</v>
      </c>
    </row>
    <row r="10" spans="1:10" ht="24" customHeight="1" x14ac:dyDescent="0.25">
      <c r="A10" s="91" t="s">
        <v>95</v>
      </c>
      <c r="B10" s="91"/>
      <c r="C10" s="91"/>
      <c r="D10" s="91" t="s">
        <v>96</v>
      </c>
      <c r="E10" s="91"/>
      <c r="F10" s="92"/>
      <c r="G10" s="91"/>
      <c r="H10" s="91"/>
      <c r="I10" s="93">
        <v>23753.39</v>
      </c>
      <c r="J10" s="94">
        <v>4.1006049902851109E-2</v>
      </c>
    </row>
    <row r="11" spans="1:10" ht="26.1" customHeight="1" x14ac:dyDescent="0.25">
      <c r="A11" s="95" t="s">
        <v>97</v>
      </c>
      <c r="B11" s="96" t="s">
        <v>98</v>
      </c>
      <c r="C11" s="95" t="s">
        <v>86</v>
      </c>
      <c r="D11" s="95" t="s">
        <v>99</v>
      </c>
      <c r="E11" s="97" t="s">
        <v>100</v>
      </c>
      <c r="F11" s="96">
        <v>5.4</v>
      </c>
      <c r="G11" s="98">
        <v>60.03</v>
      </c>
      <c r="H11" s="98">
        <v>75.56</v>
      </c>
      <c r="I11" s="98">
        <v>408.02</v>
      </c>
      <c r="J11" s="99">
        <v>7.0437476424886343E-4</v>
      </c>
    </row>
    <row r="12" spans="1:10" ht="26.1" customHeight="1" x14ac:dyDescent="0.25">
      <c r="A12" s="95" t="s">
        <v>101</v>
      </c>
      <c r="B12" s="96" t="s">
        <v>105</v>
      </c>
      <c r="C12" s="95" t="s">
        <v>106</v>
      </c>
      <c r="D12" s="95" t="s">
        <v>107</v>
      </c>
      <c r="E12" s="97" t="s">
        <v>88</v>
      </c>
      <c r="F12" s="96">
        <v>644.9</v>
      </c>
      <c r="G12" s="98">
        <v>17.03</v>
      </c>
      <c r="H12" s="98">
        <v>21.43</v>
      </c>
      <c r="I12" s="98">
        <v>13820.2</v>
      </c>
      <c r="J12" s="99">
        <v>2.3858144495054513E-2</v>
      </c>
    </row>
    <row r="13" spans="1:10" ht="24" customHeight="1" x14ac:dyDescent="0.25">
      <c r="A13" s="95" t="s">
        <v>104</v>
      </c>
      <c r="B13" s="96" t="s">
        <v>109</v>
      </c>
      <c r="C13" s="95" t="s">
        <v>106</v>
      </c>
      <c r="D13" s="95" t="s">
        <v>110</v>
      </c>
      <c r="E13" s="97" t="s">
        <v>88</v>
      </c>
      <c r="F13" s="96">
        <v>644.9</v>
      </c>
      <c r="G13" s="98">
        <v>11.74</v>
      </c>
      <c r="H13" s="98">
        <v>14.77</v>
      </c>
      <c r="I13" s="98">
        <v>9525.17</v>
      </c>
      <c r="J13" s="99">
        <v>1.6443530643547734E-2</v>
      </c>
    </row>
    <row r="14" spans="1:10" ht="24" customHeight="1" x14ac:dyDescent="0.25">
      <c r="A14" s="91" t="s">
        <v>111</v>
      </c>
      <c r="B14" s="91"/>
      <c r="C14" s="91"/>
      <c r="D14" s="91" t="s">
        <v>112</v>
      </c>
      <c r="E14" s="91"/>
      <c r="F14" s="92"/>
      <c r="G14" s="91"/>
      <c r="H14" s="91"/>
      <c r="I14" s="93">
        <v>1438.86</v>
      </c>
      <c r="J14" s="94">
        <v>2.4839387120413696E-3</v>
      </c>
    </row>
    <row r="15" spans="1:10" ht="26.1" customHeight="1" x14ac:dyDescent="0.25">
      <c r="A15" s="95" t="s">
        <v>113</v>
      </c>
      <c r="B15" s="96" t="s">
        <v>114</v>
      </c>
      <c r="C15" s="95" t="s">
        <v>86</v>
      </c>
      <c r="D15" s="95" t="s">
        <v>115</v>
      </c>
      <c r="E15" s="97" t="s">
        <v>100</v>
      </c>
      <c r="F15" s="96">
        <v>6.8</v>
      </c>
      <c r="G15" s="98">
        <v>88.21</v>
      </c>
      <c r="H15" s="98">
        <v>111.03</v>
      </c>
      <c r="I15" s="98">
        <v>755</v>
      </c>
      <c r="J15" s="99">
        <v>1.3033747046906816E-3</v>
      </c>
    </row>
    <row r="16" spans="1:10" ht="24" customHeight="1" x14ac:dyDescent="0.25">
      <c r="A16" s="95" t="s">
        <v>116</v>
      </c>
      <c r="B16" s="96" t="s">
        <v>117</v>
      </c>
      <c r="C16" s="95" t="s">
        <v>106</v>
      </c>
      <c r="D16" s="95" t="s">
        <v>118</v>
      </c>
      <c r="E16" s="97" t="s">
        <v>88</v>
      </c>
      <c r="F16" s="96">
        <v>11.12</v>
      </c>
      <c r="G16" s="98">
        <v>25.56</v>
      </c>
      <c r="H16" s="98">
        <v>32.17</v>
      </c>
      <c r="I16" s="98">
        <v>357.73</v>
      </c>
      <c r="J16" s="99">
        <v>6.1755792464767887E-4</v>
      </c>
    </row>
    <row r="17" spans="1:10" ht="26.1" customHeight="1" x14ac:dyDescent="0.25">
      <c r="A17" s="95" t="s">
        <v>119</v>
      </c>
      <c r="B17" s="96" t="s">
        <v>120</v>
      </c>
      <c r="C17" s="95" t="s">
        <v>86</v>
      </c>
      <c r="D17" s="95" t="s">
        <v>121</v>
      </c>
      <c r="E17" s="97" t="s">
        <v>100</v>
      </c>
      <c r="F17" s="96">
        <v>2.8</v>
      </c>
      <c r="G17" s="98">
        <v>28.43</v>
      </c>
      <c r="H17" s="98">
        <v>35.78</v>
      </c>
      <c r="I17" s="98">
        <v>100.18</v>
      </c>
      <c r="J17" s="99">
        <v>1.7294314955749998E-4</v>
      </c>
    </row>
    <row r="18" spans="1:10" ht="26.1" customHeight="1" x14ac:dyDescent="0.25">
      <c r="A18" s="95" t="s">
        <v>122</v>
      </c>
      <c r="B18" s="96" t="s">
        <v>123</v>
      </c>
      <c r="C18" s="95" t="s">
        <v>86</v>
      </c>
      <c r="D18" s="95" t="s">
        <v>124</v>
      </c>
      <c r="E18" s="97" t="s">
        <v>100</v>
      </c>
      <c r="F18" s="96">
        <v>2.2999999999999998</v>
      </c>
      <c r="G18" s="98">
        <v>78.05</v>
      </c>
      <c r="H18" s="98">
        <v>98.24</v>
      </c>
      <c r="I18" s="98">
        <v>225.95</v>
      </c>
      <c r="J18" s="99">
        <v>3.9006293314550926E-4</v>
      </c>
    </row>
    <row r="19" spans="1:10" ht="24" customHeight="1" x14ac:dyDescent="0.25">
      <c r="A19" s="91" t="s">
        <v>125</v>
      </c>
      <c r="B19" s="91"/>
      <c r="C19" s="91"/>
      <c r="D19" s="91" t="s">
        <v>126</v>
      </c>
      <c r="E19" s="91"/>
      <c r="F19" s="92"/>
      <c r="G19" s="91"/>
      <c r="H19" s="91"/>
      <c r="I19" s="93">
        <v>71699.740000000005</v>
      </c>
      <c r="J19" s="94">
        <v>0.12377698999854125</v>
      </c>
    </row>
    <row r="20" spans="1:10" ht="39" customHeight="1" x14ac:dyDescent="0.25">
      <c r="A20" s="95" t="s">
        <v>127</v>
      </c>
      <c r="B20" s="96" t="s">
        <v>128</v>
      </c>
      <c r="C20" s="95" t="s">
        <v>86</v>
      </c>
      <c r="D20" s="95" t="s">
        <v>129</v>
      </c>
      <c r="E20" s="97" t="s">
        <v>130</v>
      </c>
      <c r="F20" s="96">
        <v>50.6</v>
      </c>
      <c r="G20" s="98">
        <v>62.6</v>
      </c>
      <c r="H20" s="98">
        <v>78.8</v>
      </c>
      <c r="I20" s="98">
        <v>3987.28</v>
      </c>
      <c r="J20" s="99">
        <v>6.8833376059855107E-3</v>
      </c>
    </row>
    <row r="21" spans="1:10" ht="39" customHeight="1" x14ac:dyDescent="0.25">
      <c r="A21" s="95" t="s">
        <v>134</v>
      </c>
      <c r="B21" s="96" t="s">
        <v>135</v>
      </c>
      <c r="C21" s="95" t="s">
        <v>86</v>
      </c>
      <c r="D21" s="95" t="s">
        <v>136</v>
      </c>
      <c r="E21" s="97" t="s">
        <v>88</v>
      </c>
      <c r="F21" s="96">
        <v>63.16</v>
      </c>
      <c r="G21" s="98">
        <v>34.22</v>
      </c>
      <c r="H21" s="98">
        <v>43.07</v>
      </c>
      <c r="I21" s="98">
        <v>2720.3</v>
      </c>
      <c r="J21" s="99">
        <v>4.696119482344452E-3</v>
      </c>
    </row>
    <row r="22" spans="1:10" ht="39" customHeight="1" x14ac:dyDescent="0.25">
      <c r="A22" s="95" t="s">
        <v>137</v>
      </c>
      <c r="B22" s="96" t="s">
        <v>138</v>
      </c>
      <c r="C22" s="95" t="s">
        <v>86</v>
      </c>
      <c r="D22" s="95" t="s">
        <v>139</v>
      </c>
      <c r="E22" s="97" t="s">
        <v>88</v>
      </c>
      <c r="F22" s="96">
        <v>21.12</v>
      </c>
      <c r="G22" s="98">
        <v>168.24</v>
      </c>
      <c r="H22" s="98">
        <v>211.78</v>
      </c>
      <c r="I22" s="98">
        <v>4472.79</v>
      </c>
      <c r="J22" s="99">
        <v>7.7214852256866674E-3</v>
      </c>
    </row>
    <row r="23" spans="1:10" ht="39" customHeight="1" x14ac:dyDescent="0.25">
      <c r="A23" s="95" t="s">
        <v>140</v>
      </c>
      <c r="B23" s="96" t="s">
        <v>141</v>
      </c>
      <c r="C23" s="95" t="s">
        <v>86</v>
      </c>
      <c r="D23" s="95" t="s">
        <v>142</v>
      </c>
      <c r="E23" s="97" t="s">
        <v>88</v>
      </c>
      <c r="F23" s="96">
        <v>55.2</v>
      </c>
      <c r="G23" s="98">
        <v>84.86</v>
      </c>
      <c r="H23" s="98">
        <v>106.82</v>
      </c>
      <c r="I23" s="98">
        <v>5896.46</v>
      </c>
      <c r="J23" s="99">
        <v>1.0179201074464128E-2</v>
      </c>
    </row>
    <row r="24" spans="1:10" ht="26.1" customHeight="1" x14ac:dyDescent="0.25">
      <c r="A24" s="95" t="s">
        <v>143</v>
      </c>
      <c r="B24" s="96" t="s">
        <v>144</v>
      </c>
      <c r="C24" s="95" t="s">
        <v>86</v>
      </c>
      <c r="D24" s="95" t="s">
        <v>145</v>
      </c>
      <c r="E24" s="97" t="s">
        <v>146</v>
      </c>
      <c r="F24" s="96">
        <v>75.2</v>
      </c>
      <c r="G24" s="98">
        <v>16.53</v>
      </c>
      <c r="H24" s="98">
        <v>20.8</v>
      </c>
      <c r="I24" s="98">
        <v>1564.16</v>
      </c>
      <c r="J24" s="99">
        <v>2.7002471232966574E-3</v>
      </c>
    </row>
    <row r="25" spans="1:10" ht="26.1" customHeight="1" x14ac:dyDescent="0.25">
      <c r="A25" s="95" t="s">
        <v>147</v>
      </c>
      <c r="B25" s="96" t="s">
        <v>148</v>
      </c>
      <c r="C25" s="95" t="s">
        <v>86</v>
      </c>
      <c r="D25" s="95" t="s">
        <v>149</v>
      </c>
      <c r="E25" s="97" t="s">
        <v>146</v>
      </c>
      <c r="F25" s="96">
        <v>190</v>
      </c>
      <c r="G25" s="98">
        <v>14.93</v>
      </c>
      <c r="H25" s="98">
        <v>18.79</v>
      </c>
      <c r="I25" s="98">
        <v>3570.1</v>
      </c>
      <c r="J25" s="99">
        <v>6.1631497128691419E-3</v>
      </c>
    </row>
    <row r="26" spans="1:10" ht="51.95" customHeight="1" x14ac:dyDescent="0.25">
      <c r="A26" s="95" t="s">
        <v>150</v>
      </c>
      <c r="B26" s="96" t="s">
        <v>151</v>
      </c>
      <c r="C26" s="95" t="s">
        <v>86</v>
      </c>
      <c r="D26" s="95" t="s">
        <v>152</v>
      </c>
      <c r="E26" s="97" t="s">
        <v>146</v>
      </c>
      <c r="F26" s="96">
        <v>146</v>
      </c>
      <c r="G26" s="98">
        <v>15.15</v>
      </c>
      <c r="H26" s="98">
        <v>19.07</v>
      </c>
      <c r="I26" s="98">
        <v>2784.22</v>
      </c>
      <c r="J26" s="99">
        <v>4.8064661195945553E-3</v>
      </c>
    </row>
    <row r="27" spans="1:10" ht="51.95" customHeight="1" x14ac:dyDescent="0.25">
      <c r="A27" s="95" t="s">
        <v>153</v>
      </c>
      <c r="B27" s="96" t="s">
        <v>154</v>
      </c>
      <c r="C27" s="95" t="s">
        <v>86</v>
      </c>
      <c r="D27" s="95" t="s">
        <v>155</v>
      </c>
      <c r="E27" s="97" t="s">
        <v>146</v>
      </c>
      <c r="F27" s="96">
        <v>221.8</v>
      </c>
      <c r="G27" s="98">
        <v>13.09</v>
      </c>
      <c r="H27" s="98">
        <v>16.47</v>
      </c>
      <c r="I27" s="98">
        <v>3653.04</v>
      </c>
      <c r="J27" s="99">
        <v>6.3063310347327784E-3</v>
      </c>
    </row>
    <row r="28" spans="1:10" ht="26.1" customHeight="1" x14ac:dyDescent="0.25">
      <c r="A28" s="95" t="s">
        <v>156</v>
      </c>
      <c r="B28" s="96" t="s">
        <v>157</v>
      </c>
      <c r="C28" s="95" t="s">
        <v>86</v>
      </c>
      <c r="D28" s="95" t="s">
        <v>158</v>
      </c>
      <c r="E28" s="97" t="s">
        <v>100</v>
      </c>
      <c r="F28" s="96">
        <v>29.25</v>
      </c>
      <c r="G28" s="98">
        <v>319.3</v>
      </c>
      <c r="H28" s="98">
        <v>401.93</v>
      </c>
      <c r="I28" s="98">
        <v>11756.45</v>
      </c>
      <c r="J28" s="99">
        <v>2.0295443108557302E-2</v>
      </c>
    </row>
    <row r="29" spans="1:10" ht="39" customHeight="1" x14ac:dyDescent="0.25">
      <c r="A29" s="95" t="s">
        <v>159</v>
      </c>
      <c r="B29" s="96" t="s">
        <v>160</v>
      </c>
      <c r="C29" s="95" t="s">
        <v>86</v>
      </c>
      <c r="D29" s="95" t="s">
        <v>161</v>
      </c>
      <c r="E29" s="97" t="s">
        <v>100</v>
      </c>
      <c r="F29" s="96">
        <v>29.25</v>
      </c>
      <c r="G29" s="98">
        <v>528.29</v>
      </c>
      <c r="H29" s="98">
        <v>665.01</v>
      </c>
      <c r="I29" s="98">
        <v>19451.54</v>
      </c>
      <c r="J29" s="99">
        <v>3.3579662520899313E-2</v>
      </c>
    </row>
    <row r="30" spans="1:10" ht="39" customHeight="1" x14ac:dyDescent="0.25">
      <c r="A30" s="95" t="s">
        <v>162</v>
      </c>
      <c r="B30" s="96" t="s">
        <v>163</v>
      </c>
      <c r="C30" s="95" t="s">
        <v>86</v>
      </c>
      <c r="D30" s="95" t="s">
        <v>164</v>
      </c>
      <c r="E30" s="97" t="s">
        <v>88</v>
      </c>
      <c r="F30" s="96">
        <v>67.709999999999994</v>
      </c>
      <c r="G30" s="98">
        <v>123.95</v>
      </c>
      <c r="H30" s="98">
        <v>156.02000000000001</v>
      </c>
      <c r="I30" s="98">
        <v>10564.11</v>
      </c>
      <c r="J30" s="99">
        <v>1.8237077816648843E-2</v>
      </c>
    </row>
    <row r="31" spans="1:10" ht="39" customHeight="1" x14ac:dyDescent="0.25">
      <c r="A31" s="95" t="s">
        <v>165</v>
      </c>
      <c r="B31" s="96" t="s">
        <v>166</v>
      </c>
      <c r="C31" s="95" t="s">
        <v>86</v>
      </c>
      <c r="D31" s="95" t="s">
        <v>167</v>
      </c>
      <c r="E31" s="97" t="s">
        <v>130</v>
      </c>
      <c r="F31" s="96">
        <v>6.6</v>
      </c>
      <c r="G31" s="98">
        <v>45.9</v>
      </c>
      <c r="H31" s="98">
        <v>57.77</v>
      </c>
      <c r="I31" s="98">
        <v>381.28</v>
      </c>
      <c r="J31" s="99">
        <v>6.5821285748935505E-4</v>
      </c>
    </row>
    <row r="32" spans="1:10" ht="39" customHeight="1" x14ac:dyDescent="0.25">
      <c r="A32" s="95" t="s">
        <v>168</v>
      </c>
      <c r="B32" s="96" t="s">
        <v>169</v>
      </c>
      <c r="C32" s="95" t="s">
        <v>86</v>
      </c>
      <c r="D32" s="95" t="s">
        <v>170</v>
      </c>
      <c r="E32" s="97" t="s">
        <v>130</v>
      </c>
      <c r="F32" s="96">
        <v>15.2</v>
      </c>
      <c r="G32" s="98">
        <v>46.94</v>
      </c>
      <c r="H32" s="98">
        <v>59.08</v>
      </c>
      <c r="I32" s="98">
        <v>898.01</v>
      </c>
      <c r="J32" s="99">
        <v>1.5502563159725548E-3</v>
      </c>
    </row>
    <row r="33" spans="1:10" ht="24" customHeight="1" x14ac:dyDescent="0.25">
      <c r="A33" s="91" t="s">
        <v>174</v>
      </c>
      <c r="B33" s="91"/>
      <c r="C33" s="91"/>
      <c r="D33" s="91" t="s">
        <v>175</v>
      </c>
      <c r="E33" s="91"/>
      <c r="F33" s="92"/>
      <c r="G33" s="91"/>
      <c r="H33" s="91"/>
      <c r="I33" s="93">
        <v>88137</v>
      </c>
      <c r="J33" s="94">
        <v>0.15215302827459948</v>
      </c>
    </row>
    <row r="34" spans="1:10" ht="51.95" customHeight="1" x14ac:dyDescent="0.25">
      <c r="A34" s="95" t="s">
        <v>176</v>
      </c>
      <c r="B34" s="96" t="s">
        <v>177</v>
      </c>
      <c r="C34" s="95" t="s">
        <v>86</v>
      </c>
      <c r="D34" s="95" t="s">
        <v>178</v>
      </c>
      <c r="E34" s="97" t="s">
        <v>88</v>
      </c>
      <c r="F34" s="96">
        <v>244</v>
      </c>
      <c r="G34" s="98">
        <v>56.77</v>
      </c>
      <c r="H34" s="98">
        <v>71.459999999999994</v>
      </c>
      <c r="I34" s="98">
        <v>17436.240000000002</v>
      </c>
      <c r="J34" s="99">
        <v>3.0100601537636888E-2</v>
      </c>
    </row>
    <row r="35" spans="1:10" ht="51.95" customHeight="1" x14ac:dyDescent="0.25">
      <c r="A35" s="95" t="s">
        <v>179</v>
      </c>
      <c r="B35" s="96" t="s">
        <v>180</v>
      </c>
      <c r="C35" s="95" t="s">
        <v>86</v>
      </c>
      <c r="D35" s="95" t="s">
        <v>181</v>
      </c>
      <c r="E35" s="97" t="s">
        <v>88</v>
      </c>
      <c r="F35" s="96">
        <v>498</v>
      </c>
      <c r="G35" s="98">
        <v>8.92</v>
      </c>
      <c r="H35" s="98">
        <v>11.22</v>
      </c>
      <c r="I35" s="98">
        <v>5587.56</v>
      </c>
      <c r="J35" s="99">
        <v>9.6459395562138606E-3</v>
      </c>
    </row>
    <row r="36" spans="1:10" ht="65.099999999999994" customHeight="1" x14ac:dyDescent="0.25">
      <c r="A36" s="95" t="s">
        <v>185</v>
      </c>
      <c r="B36" s="96" t="s">
        <v>186</v>
      </c>
      <c r="C36" s="95" t="s">
        <v>86</v>
      </c>
      <c r="D36" s="95" t="s">
        <v>187</v>
      </c>
      <c r="E36" s="97" t="s">
        <v>88</v>
      </c>
      <c r="F36" s="96">
        <v>345.17</v>
      </c>
      <c r="G36" s="98">
        <v>29.09</v>
      </c>
      <c r="H36" s="98">
        <v>36.61</v>
      </c>
      <c r="I36" s="98">
        <v>12636.67</v>
      </c>
      <c r="J36" s="99">
        <v>2.1814988118574297E-2</v>
      </c>
    </row>
    <row r="37" spans="1:10" ht="26.1" customHeight="1" x14ac:dyDescent="0.25">
      <c r="A37" s="95" t="s">
        <v>188</v>
      </c>
      <c r="B37" s="96" t="s">
        <v>189</v>
      </c>
      <c r="C37" s="95" t="s">
        <v>86</v>
      </c>
      <c r="D37" s="95" t="s">
        <v>190</v>
      </c>
      <c r="E37" s="97" t="s">
        <v>88</v>
      </c>
      <c r="F37" s="96">
        <v>345.17</v>
      </c>
      <c r="G37" s="98">
        <v>12.92</v>
      </c>
      <c r="H37" s="98">
        <v>16.260000000000002</v>
      </c>
      <c r="I37" s="98">
        <v>5612.46</v>
      </c>
      <c r="J37" s="99">
        <v>9.6889250266069711E-3</v>
      </c>
    </row>
    <row r="38" spans="1:10" ht="26.1" customHeight="1" x14ac:dyDescent="0.25">
      <c r="A38" s="95" t="s">
        <v>188</v>
      </c>
      <c r="B38" s="96" t="s">
        <v>191</v>
      </c>
      <c r="C38" s="95" t="s">
        <v>86</v>
      </c>
      <c r="D38" s="95" t="s">
        <v>192</v>
      </c>
      <c r="E38" s="97" t="s">
        <v>88</v>
      </c>
      <c r="F38" s="96">
        <v>345.17</v>
      </c>
      <c r="G38" s="98">
        <v>4.1500000000000004</v>
      </c>
      <c r="H38" s="98">
        <v>5.22</v>
      </c>
      <c r="I38" s="98">
        <v>1801.78</v>
      </c>
      <c r="J38" s="99">
        <v>3.1104562588312266E-3</v>
      </c>
    </row>
    <row r="39" spans="1:10" ht="51.95" customHeight="1" x14ac:dyDescent="0.25">
      <c r="A39" s="95" t="s">
        <v>188</v>
      </c>
      <c r="B39" s="96" t="s">
        <v>451</v>
      </c>
      <c r="C39" s="95" t="s">
        <v>86</v>
      </c>
      <c r="D39" s="95" t="s">
        <v>452</v>
      </c>
      <c r="E39" s="97" t="s">
        <v>88</v>
      </c>
      <c r="F39" s="96">
        <v>142.9</v>
      </c>
      <c r="G39" s="98">
        <v>63.81</v>
      </c>
      <c r="H39" s="98">
        <v>80.319999999999993</v>
      </c>
      <c r="I39" s="98">
        <v>11477.72</v>
      </c>
      <c r="J39" s="99">
        <v>1.9814264788771296E-2</v>
      </c>
    </row>
    <row r="40" spans="1:10" ht="26.1" customHeight="1" x14ac:dyDescent="0.25">
      <c r="A40" s="95" t="s">
        <v>198</v>
      </c>
      <c r="B40" s="96" t="s">
        <v>199</v>
      </c>
      <c r="C40" s="95" t="s">
        <v>86</v>
      </c>
      <c r="D40" s="95" t="s">
        <v>200</v>
      </c>
      <c r="E40" s="97" t="s">
        <v>88</v>
      </c>
      <c r="F40" s="96">
        <v>14.7</v>
      </c>
      <c r="G40" s="98">
        <v>442.02</v>
      </c>
      <c r="H40" s="98">
        <v>556.41</v>
      </c>
      <c r="I40" s="98">
        <v>8179.22</v>
      </c>
      <c r="J40" s="99">
        <v>1.4119984704768366E-2</v>
      </c>
    </row>
    <row r="41" spans="1:10" ht="51.95" customHeight="1" x14ac:dyDescent="0.25">
      <c r="A41" s="95" t="s">
        <v>207</v>
      </c>
      <c r="B41" s="96" t="s">
        <v>208</v>
      </c>
      <c r="C41" s="95" t="s">
        <v>86</v>
      </c>
      <c r="D41" s="95" t="s">
        <v>209</v>
      </c>
      <c r="E41" s="97" t="s">
        <v>88</v>
      </c>
      <c r="F41" s="96">
        <v>15</v>
      </c>
      <c r="G41" s="98">
        <v>684.44</v>
      </c>
      <c r="H41" s="98">
        <v>861.57</v>
      </c>
      <c r="I41" s="98">
        <v>12923.55</v>
      </c>
      <c r="J41" s="99">
        <v>2.2310235979874513E-2</v>
      </c>
    </row>
    <row r="42" spans="1:10" ht="26.1" customHeight="1" x14ac:dyDescent="0.25">
      <c r="A42" s="95" t="s">
        <v>210</v>
      </c>
      <c r="B42" s="96" t="s">
        <v>211</v>
      </c>
      <c r="C42" s="95" t="s">
        <v>86</v>
      </c>
      <c r="D42" s="95" t="s">
        <v>212</v>
      </c>
      <c r="E42" s="97" t="s">
        <v>88</v>
      </c>
      <c r="F42" s="96">
        <v>15</v>
      </c>
      <c r="G42" s="98">
        <v>661.05</v>
      </c>
      <c r="H42" s="98">
        <v>832.12</v>
      </c>
      <c r="I42" s="98">
        <v>12481.8</v>
      </c>
      <c r="J42" s="99">
        <v>2.1547632303322052E-2</v>
      </c>
    </row>
    <row r="43" spans="1:10" ht="24" customHeight="1" x14ac:dyDescent="0.25">
      <c r="A43" s="91" t="s">
        <v>213</v>
      </c>
      <c r="B43" s="91"/>
      <c r="C43" s="91"/>
      <c r="D43" s="91" t="s">
        <v>214</v>
      </c>
      <c r="E43" s="91"/>
      <c r="F43" s="92"/>
      <c r="G43" s="91"/>
      <c r="H43" s="91"/>
      <c r="I43" s="93">
        <v>61045.72</v>
      </c>
      <c r="J43" s="94">
        <v>0.10538469838096694</v>
      </c>
    </row>
    <row r="44" spans="1:10" ht="51.95" customHeight="1" x14ac:dyDescent="0.25">
      <c r="A44" s="95" t="s">
        <v>215</v>
      </c>
      <c r="B44" s="96" t="s">
        <v>216</v>
      </c>
      <c r="C44" s="95" t="s">
        <v>86</v>
      </c>
      <c r="D44" s="95" t="s">
        <v>217</v>
      </c>
      <c r="E44" s="97" t="s">
        <v>88</v>
      </c>
      <c r="F44" s="96">
        <v>289.89999999999998</v>
      </c>
      <c r="G44" s="98">
        <v>34.71</v>
      </c>
      <c r="H44" s="98">
        <v>43.69</v>
      </c>
      <c r="I44" s="98">
        <v>12665.73</v>
      </c>
      <c r="J44" s="99">
        <v>2.1865155097274047E-2</v>
      </c>
    </row>
    <row r="45" spans="1:10" ht="39" customHeight="1" x14ac:dyDescent="0.25">
      <c r="A45" s="95" t="s">
        <v>218</v>
      </c>
      <c r="B45" s="96" t="s">
        <v>219</v>
      </c>
      <c r="C45" s="95" t="s">
        <v>86</v>
      </c>
      <c r="D45" s="95" t="s">
        <v>220</v>
      </c>
      <c r="E45" s="97" t="s">
        <v>88</v>
      </c>
      <c r="F45" s="96">
        <v>189</v>
      </c>
      <c r="G45" s="98">
        <v>72.48</v>
      </c>
      <c r="H45" s="98">
        <v>91.23</v>
      </c>
      <c r="I45" s="98">
        <v>17242.47</v>
      </c>
      <c r="J45" s="99">
        <v>2.9766091714421107E-2</v>
      </c>
    </row>
    <row r="46" spans="1:10" ht="39" customHeight="1" x14ac:dyDescent="0.25">
      <c r="A46" s="95" t="s">
        <v>221</v>
      </c>
      <c r="B46" s="96" t="s">
        <v>183</v>
      </c>
      <c r="C46" s="95" t="s">
        <v>86</v>
      </c>
      <c r="D46" s="95" t="s">
        <v>184</v>
      </c>
      <c r="E46" s="97" t="s">
        <v>88</v>
      </c>
      <c r="F46" s="96">
        <v>289.89999999999998</v>
      </c>
      <c r="G46" s="98">
        <v>84.04</v>
      </c>
      <c r="H46" s="98">
        <v>105.78</v>
      </c>
      <c r="I46" s="98">
        <v>30665.62</v>
      </c>
      <c r="J46" s="99">
        <v>5.2938799220737298E-2</v>
      </c>
    </row>
    <row r="47" spans="1:10" ht="26.1" customHeight="1" x14ac:dyDescent="0.25">
      <c r="A47" s="95" t="s">
        <v>222</v>
      </c>
      <c r="B47" s="96" t="s">
        <v>223</v>
      </c>
      <c r="C47" s="95" t="s">
        <v>86</v>
      </c>
      <c r="D47" s="95" t="s">
        <v>224</v>
      </c>
      <c r="E47" s="97" t="s">
        <v>130</v>
      </c>
      <c r="F47" s="96">
        <v>5</v>
      </c>
      <c r="G47" s="98">
        <v>74.98</v>
      </c>
      <c r="H47" s="98">
        <v>94.38</v>
      </c>
      <c r="I47" s="98">
        <v>471.9</v>
      </c>
      <c r="J47" s="99">
        <v>8.1465234853448027E-4</v>
      </c>
    </row>
    <row r="48" spans="1:10" ht="24" customHeight="1" x14ac:dyDescent="0.25">
      <c r="A48" s="91" t="s">
        <v>225</v>
      </c>
      <c r="B48" s="91"/>
      <c r="C48" s="91"/>
      <c r="D48" s="91" t="s">
        <v>321</v>
      </c>
      <c r="E48" s="91"/>
      <c r="F48" s="92"/>
      <c r="G48" s="91"/>
      <c r="H48" s="91"/>
      <c r="I48" s="93">
        <v>43275.32</v>
      </c>
      <c r="J48" s="94">
        <v>7.470722837800628E-2</v>
      </c>
    </row>
    <row r="49" spans="1:10" ht="51.95" customHeight="1" x14ac:dyDescent="0.25">
      <c r="A49" s="95" t="s">
        <v>227</v>
      </c>
      <c r="B49" s="96" t="s">
        <v>228</v>
      </c>
      <c r="C49" s="95" t="s">
        <v>86</v>
      </c>
      <c r="D49" s="95" t="s">
        <v>229</v>
      </c>
      <c r="E49" s="97" t="s">
        <v>88</v>
      </c>
      <c r="F49" s="96">
        <v>158.75</v>
      </c>
      <c r="G49" s="98">
        <v>59.81</v>
      </c>
      <c r="H49" s="98">
        <v>75.28</v>
      </c>
      <c r="I49" s="98">
        <v>11950.7</v>
      </c>
      <c r="J49" s="99">
        <v>2.0630781567346924E-2</v>
      </c>
    </row>
    <row r="50" spans="1:10" ht="26.1" customHeight="1" x14ac:dyDescent="0.25">
      <c r="A50" s="95" t="s">
        <v>230</v>
      </c>
      <c r="B50" s="96" t="s">
        <v>231</v>
      </c>
      <c r="C50" s="95" t="s">
        <v>86</v>
      </c>
      <c r="D50" s="95" t="s">
        <v>232</v>
      </c>
      <c r="E50" s="97" t="s">
        <v>88</v>
      </c>
      <c r="F50" s="96">
        <v>158.75</v>
      </c>
      <c r="G50" s="98">
        <v>68.5</v>
      </c>
      <c r="H50" s="98">
        <v>86.22</v>
      </c>
      <c r="I50" s="98">
        <v>13687.42</v>
      </c>
      <c r="J50" s="99">
        <v>2.3628923179440171E-2</v>
      </c>
    </row>
    <row r="51" spans="1:10" ht="39" customHeight="1" x14ac:dyDescent="0.25">
      <c r="A51" s="95" t="s">
        <v>453</v>
      </c>
      <c r="B51" s="96" t="s">
        <v>327</v>
      </c>
      <c r="C51" s="95" t="s">
        <v>106</v>
      </c>
      <c r="D51" s="95" t="s">
        <v>328</v>
      </c>
      <c r="E51" s="97" t="s">
        <v>88</v>
      </c>
      <c r="F51" s="96">
        <v>138.05000000000001</v>
      </c>
      <c r="G51" s="98">
        <v>99.57</v>
      </c>
      <c r="H51" s="98">
        <v>125.33</v>
      </c>
      <c r="I51" s="98">
        <v>17301.8</v>
      </c>
      <c r="J51" s="99">
        <v>2.9868514523996338E-2</v>
      </c>
    </row>
    <row r="52" spans="1:10" ht="24" customHeight="1" x14ac:dyDescent="0.25">
      <c r="A52" s="95" t="s">
        <v>436</v>
      </c>
      <c r="B52" s="96" t="s">
        <v>196</v>
      </c>
      <c r="C52" s="95" t="s">
        <v>86</v>
      </c>
      <c r="D52" s="95" t="s">
        <v>197</v>
      </c>
      <c r="E52" s="97" t="s">
        <v>88</v>
      </c>
      <c r="F52" s="96">
        <v>10</v>
      </c>
      <c r="G52" s="98">
        <v>26.65</v>
      </c>
      <c r="H52" s="98">
        <v>33.54</v>
      </c>
      <c r="I52" s="98">
        <v>335.4</v>
      </c>
      <c r="J52" s="99">
        <v>5.7900910722285376E-4</v>
      </c>
    </row>
    <row r="53" spans="1:10" ht="24" customHeight="1" x14ac:dyDescent="0.25">
      <c r="A53" s="91" t="s">
        <v>235</v>
      </c>
      <c r="B53" s="91"/>
      <c r="C53" s="91"/>
      <c r="D53" s="91" t="s">
        <v>454</v>
      </c>
      <c r="E53" s="91"/>
      <c r="F53" s="92"/>
      <c r="G53" s="91"/>
      <c r="H53" s="91"/>
      <c r="I53" s="93">
        <v>19723.98</v>
      </c>
      <c r="J53" s="94">
        <v>3.4049982262019746E-2</v>
      </c>
    </row>
    <row r="54" spans="1:10" ht="51.95" customHeight="1" x14ac:dyDescent="0.25">
      <c r="A54" s="95" t="s">
        <v>237</v>
      </c>
      <c r="B54" s="96" t="s">
        <v>228</v>
      </c>
      <c r="C54" s="95" t="s">
        <v>86</v>
      </c>
      <c r="D54" s="95" t="s">
        <v>229</v>
      </c>
      <c r="E54" s="97" t="s">
        <v>88</v>
      </c>
      <c r="F54" s="96">
        <v>122.13</v>
      </c>
      <c r="G54" s="98">
        <v>59.81</v>
      </c>
      <c r="H54" s="98">
        <v>75.28</v>
      </c>
      <c r="I54" s="98">
        <v>9193.94</v>
      </c>
      <c r="J54" s="99">
        <v>1.5871720307872643E-2</v>
      </c>
    </row>
    <row r="55" spans="1:10" ht="26.1" customHeight="1" x14ac:dyDescent="0.25">
      <c r="A55" s="95" t="s">
        <v>240</v>
      </c>
      <c r="B55" s="96" t="s">
        <v>231</v>
      </c>
      <c r="C55" s="95" t="s">
        <v>86</v>
      </c>
      <c r="D55" s="95" t="s">
        <v>232</v>
      </c>
      <c r="E55" s="97" t="s">
        <v>88</v>
      </c>
      <c r="F55" s="96">
        <v>122.13</v>
      </c>
      <c r="G55" s="98">
        <v>68.5</v>
      </c>
      <c r="H55" s="98">
        <v>86.22</v>
      </c>
      <c r="I55" s="98">
        <v>10530.04</v>
      </c>
      <c r="J55" s="99">
        <v>1.8178261954147106E-2</v>
      </c>
    </row>
    <row r="56" spans="1:10" ht="24" customHeight="1" x14ac:dyDescent="0.25">
      <c r="A56" s="91" t="s">
        <v>262</v>
      </c>
      <c r="B56" s="91"/>
      <c r="C56" s="91"/>
      <c r="D56" s="91" t="s">
        <v>236</v>
      </c>
      <c r="E56" s="91"/>
      <c r="F56" s="92"/>
      <c r="G56" s="91"/>
      <c r="H56" s="91"/>
      <c r="I56" s="93">
        <v>7332.97</v>
      </c>
      <c r="J56" s="94">
        <v>1.2659082924841891E-2</v>
      </c>
    </row>
    <row r="57" spans="1:10" ht="39" customHeight="1" x14ac:dyDescent="0.25">
      <c r="A57" s="95" t="s">
        <v>264</v>
      </c>
      <c r="B57" s="96" t="s">
        <v>238</v>
      </c>
      <c r="C57" s="95" t="s">
        <v>86</v>
      </c>
      <c r="D57" s="95" t="s">
        <v>239</v>
      </c>
      <c r="E57" s="97" t="s">
        <v>130</v>
      </c>
      <c r="F57" s="96">
        <v>30</v>
      </c>
      <c r="G57" s="98">
        <v>9.8000000000000007</v>
      </c>
      <c r="H57" s="98">
        <v>12.33</v>
      </c>
      <c r="I57" s="98">
        <v>369.9</v>
      </c>
      <c r="J57" s="99">
        <v>6.3856728909282535E-4</v>
      </c>
    </row>
    <row r="58" spans="1:10" ht="51.95" customHeight="1" x14ac:dyDescent="0.25">
      <c r="A58" s="95" t="s">
        <v>264</v>
      </c>
      <c r="B58" s="96" t="s">
        <v>437</v>
      </c>
      <c r="C58" s="95" t="s">
        <v>86</v>
      </c>
      <c r="D58" s="95" t="s">
        <v>438</v>
      </c>
      <c r="E58" s="97" t="s">
        <v>206</v>
      </c>
      <c r="F58" s="96">
        <v>2</v>
      </c>
      <c r="G58" s="98">
        <v>588.39</v>
      </c>
      <c r="H58" s="98">
        <v>740.66</v>
      </c>
      <c r="I58" s="98">
        <v>1481.32</v>
      </c>
      <c r="J58" s="99">
        <v>2.5572384338442391E-3</v>
      </c>
    </row>
    <row r="59" spans="1:10" ht="39" customHeight="1" x14ac:dyDescent="0.25">
      <c r="A59" s="95" t="s">
        <v>267</v>
      </c>
      <c r="B59" s="96" t="s">
        <v>241</v>
      </c>
      <c r="C59" s="95" t="s">
        <v>86</v>
      </c>
      <c r="D59" s="95" t="s">
        <v>242</v>
      </c>
      <c r="E59" s="97" t="s">
        <v>130</v>
      </c>
      <c r="F59" s="96">
        <v>60</v>
      </c>
      <c r="G59" s="98">
        <v>4.46</v>
      </c>
      <c r="H59" s="98">
        <v>5.61</v>
      </c>
      <c r="I59" s="98">
        <v>336.6</v>
      </c>
      <c r="J59" s="99">
        <v>5.8108069615746152E-4</v>
      </c>
    </row>
    <row r="60" spans="1:10" ht="51.95" customHeight="1" x14ac:dyDescent="0.25">
      <c r="A60" s="95" t="s">
        <v>270</v>
      </c>
      <c r="B60" s="96" t="s">
        <v>244</v>
      </c>
      <c r="C60" s="95" t="s">
        <v>86</v>
      </c>
      <c r="D60" s="95" t="s">
        <v>245</v>
      </c>
      <c r="E60" s="97" t="s">
        <v>206</v>
      </c>
      <c r="F60" s="96">
        <v>4</v>
      </c>
      <c r="G60" s="98">
        <v>171.15</v>
      </c>
      <c r="H60" s="98">
        <v>215.44</v>
      </c>
      <c r="I60" s="98">
        <v>861.76</v>
      </c>
      <c r="J60" s="99">
        <v>1.4876770669062804E-3</v>
      </c>
    </row>
    <row r="61" spans="1:10" ht="39" customHeight="1" x14ac:dyDescent="0.25">
      <c r="A61" s="95" t="s">
        <v>273</v>
      </c>
      <c r="B61" s="96" t="s">
        <v>247</v>
      </c>
      <c r="C61" s="95" t="s">
        <v>86</v>
      </c>
      <c r="D61" s="95" t="s">
        <v>248</v>
      </c>
      <c r="E61" s="97" t="s">
        <v>206</v>
      </c>
      <c r="F61" s="96">
        <v>4</v>
      </c>
      <c r="G61" s="98">
        <v>60.02</v>
      </c>
      <c r="H61" s="98">
        <v>75.55</v>
      </c>
      <c r="I61" s="98">
        <v>302.2</v>
      </c>
      <c r="J61" s="99">
        <v>5.2169514669870719E-4</v>
      </c>
    </row>
    <row r="62" spans="1:10" ht="39" customHeight="1" x14ac:dyDescent="0.25">
      <c r="A62" s="95" t="s">
        <v>276</v>
      </c>
      <c r="B62" s="96" t="s">
        <v>250</v>
      </c>
      <c r="C62" s="95" t="s">
        <v>86</v>
      </c>
      <c r="D62" s="95" t="s">
        <v>251</v>
      </c>
      <c r="E62" s="97" t="s">
        <v>206</v>
      </c>
      <c r="F62" s="96">
        <v>15</v>
      </c>
      <c r="G62" s="98">
        <v>203.86</v>
      </c>
      <c r="H62" s="98">
        <v>256.61</v>
      </c>
      <c r="I62" s="98">
        <v>3849.15</v>
      </c>
      <c r="J62" s="99">
        <v>6.6448804563710422E-3</v>
      </c>
    </row>
    <row r="63" spans="1:10" ht="26.1" customHeight="1" x14ac:dyDescent="0.25">
      <c r="A63" s="95" t="s">
        <v>285</v>
      </c>
      <c r="B63" s="96" t="s">
        <v>260</v>
      </c>
      <c r="C63" s="95" t="s">
        <v>106</v>
      </c>
      <c r="D63" s="95" t="s">
        <v>261</v>
      </c>
      <c r="E63" s="97" t="s">
        <v>133</v>
      </c>
      <c r="F63" s="96">
        <v>4</v>
      </c>
      <c r="G63" s="98">
        <v>26.23</v>
      </c>
      <c r="H63" s="98">
        <v>33.01</v>
      </c>
      <c r="I63" s="98">
        <v>132.04</v>
      </c>
      <c r="J63" s="99">
        <v>2.2794383577133455E-4</v>
      </c>
    </row>
    <row r="64" spans="1:10" ht="24" customHeight="1" x14ac:dyDescent="0.25">
      <c r="A64" s="91" t="s">
        <v>312</v>
      </c>
      <c r="B64" s="91"/>
      <c r="C64" s="91"/>
      <c r="D64" s="91" t="s">
        <v>263</v>
      </c>
      <c r="E64" s="91"/>
      <c r="F64" s="92"/>
      <c r="G64" s="91"/>
      <c r="H64" s="91"/>
      <c r="I64" s="93">
        <v>29609.62</v>
      </c>
      <c r="J64" s="94">
        <v>5.1115800958282512E-2</v>
      </c>
    </row>
    <row r="65" spans="1:10" ht="51.95" customHeight="1" x14ac:dyDescent="0.25">
      <c r="A65" s="95" t="s">
        <v>314</v>
      </c>
      <c r="B65" s="96" t="s">
        <v>265</v>
      </c>
      <c r="C65" s="95" t="s">
        <v>86</v>
      </c>
      <c r="D65" s="95" t="s">
        <v>266</v>
      </c>
      <c r="E65" s="97" t="s">
        <v>206</v>
      </c>
      <c r="F65" s="96">
        <v>2</v>
      </c>
      <c r="G65" s="98">
        <v>144.66999999999999</v>
      </c>
      <c r="H65" s="98">
        <v>182.11</v>
      </c>
      <c r="I65" s="98">
        <v>364.22</v>
      </c>
      <c r="J65" s="99">
        <v>6.2876176813568216E-4</v>
      </c>
    </row>
    <row r="66" spans="1:10" ht="65.099999999999994" customHeight="1" x14ac:dyDescent="0.25">
      <c r="A66" s="95" t="s">
        <v>455</v>
      </c>
      <c r="B66" s="96" t="s">
        <v>268</v>
      </c>
      <c r="C66" s="95" t="s">
        <v>86</v>
      </c>
      <c r="D66" s="95" t="s">
        <v>269</v>
      </c>
      <c r="E66" s="97" t="s">
        <v>130</v>
      </c>
      <c r="F66" s="96">
        <v>20</v>
      </c>
      <c r="G66" s="98">
        <v>47</v>
      </c>
      <c r="H66" s="98">
        <v>59.16</v>
      </c>
      <c r="I66" s="98">
        <v>1183.2</v>
      </c>
      <c r="J66" s="99">
        <v>2.042586689523198E-3</v>
      </c>
    </row>
    <row r="67" spans="1:10" ht="65.099999999999994" customHeight="1" x14ac:dyDescent="0.25">
      <c r="A67" s="95" t="s">
        <v>456</v>
      </c>
      <c r="B67" s="96" t="s">
        <v>271</v>
      </c>
      <c r="C67" s="95" t="s">
        <v>86</v>
      </c>
      <c r="D67" s="95" t="s">
        <v>272</v>
      </c>
      <c r="E67" s="97" t="s">
        <v>130</v>
      </c>
      <c r="F67" s="96">
        <v>20</v>
      </c>
      <c r="G67" s="98">
        <v>81.12</v>
      </c>
      <c r="H67" s="98">
        <v>102.11</v>
      </c>
      <c r="I67" s="98">
        <v>2042.2</v>
      </c>
      <c r="J67" s="99">
        <v>3.5254991018798805E-3</v>
      </c>
    </row>
    <row r="68" spans="1:10" ht="65.099999999999994" customHeight="1" x14ac:dyDescent="0.25">
      <c r="A68" s="95" t="s">
        <v>457</v>
      </c>
      <c r="B68" s="96" t="s">
        <v>274</v>
      </c>
      <c r="C68" s="95" t="s">
        <v>86</v>
      </c>
      <c r="D68" s="95" t="s">
        <v>275</v>
      </c>
      <c r="E68" s="97" t="s">
        <v>130</v>
      </c>
      <c r="F68" s="96">
        <v>25</v>
      </c>
      <c r="G68" s="98">
        <v>44.93</v>
      </c>
      <c r="H68" s="98">
        <v>56.55</v>
      </c>
      <c r="I68" s="98">
        <v>1413.75</v>
      </c>
      <c r="J68" s="99">
        <v>2.4405907135847033E-3</v>
      </c>
    </row>
    <row r="69" spans="1:10" ht="51.95" customHeight="1" x14ac:dyDescent="0.25">
      <c r="A69" s="95" t="s">
        <v>458</v>
      </c>
      <c r="B69" s="96" t="s">
        <v>277</v>
      </c>
      <c r="C69" s="95" t="s">
        <v>86</v>
      </c>
      <c r="D69" s="95" t="s">
        <v>278</v>
      </c>
      <c r="E69" s="97" t="s">
        <v>130</v>
      </c>
      <c r="F69" s="96">
        <v>36</v>
      </c>
      <c r="G69" s="98">
        <v>137.96</v>
      </c>
      <c r="H69" s="98">
        <v>173.66</v>
      </c>
      <c r="I69" s="98">
        <v>6251.76</v>
      </c>
      <c r="J69" s="99">
        <v>1.0792564031519226E-2</v>
      </c>
    </row>
    <row r="70" spans="1:10" ht="39" customHeight="1" x14ac:dyDescent="0.25">
      <c r="A70" s="95" t="s">
        <v>459</v>
      </c>
      <c r="B70" s="96" t="s">
        <v>280</v>
      </c>
      <c r="C70" s="95" t="s">
        <v>86</v>
      </c>
      <c r="D70" s="95" t="s">
        <v>281</v>
      </c>
      <c r="E70" s="97" t="s">
        <v>130</v>
      </c>
      <c r="F70" s="96">
        <v>25</v>
      </c>
      <c r="G70" s="98">
        <v>22.76</v>
      </c>
      <c r="H70" s="98">
        <v>28.65</v>
      </c>
      <c r="I70" s="98">
        <v>716.25</v>
      </c>
      <c r="J70" s="99">
        <v>1.2364796453439744E-3</v>
      </c>
    </row>
    <row r="71" spans="1:10" ht="65.099999999999994" customHeight="1" x14ac:dyDescent="0.25">
      <c r="A71" s="95" t="s">
        <v>460</v>
      </c>
      <c r="B71" s="96" t="s">
        <v>283</v>
      </c>
      <c r="C71" s="95" t="s">
        <v>86</v>
      </c>
      <c r="D71" s="95" t="s">
        <v>284</v>
      </c>
      <c r="E71" s="97" t="s">
        <v>130</v>
      </c>
      <c r="F71" s="96">
        <v>30</v>
      </c>
      <c r="G71" s="98">
        <v>73.17</v>
      </c>
      <c r="H71" s="98">
        <v>92.1</v>
      </c>
      <c r="I71" s="98">
        <v>2763</v>
      </c>
      <c r="J71" s="99">
        <v>4.7698335219342426E-3</v>
      </c>
    </row>
    <row r="72" spans="1:10" ht="26.1" customHeight="1" x14ac:dyDescent="0.25">
      <c r="A72" s="95" t="s">
        <v>461</v>
      </c>
      <c r="B72" s="96" t="s">
        <v>286</v>
      </c>
      <c r="C72" s="95" t="s">
        <v>86</v>
      </c>
      <c r="D72" s="95" t="s">
        <v>287</v>
      </c>
      <c r="E72" s="97" t="s">
        <v>206</v>
      </c>
      <c r="F72" s="96">
        <v>1</v>
      </c>
      <c r="G72" s="98">
        <v>479.66</v>
      </c>
      <c r="H72" s="98">
        <v>603.79</v>
      </c>
      <c r="I72" s="98">
        <v>603.79</v>
      </c>
      <c r="J72" s="99">
        <v>1.0423372356889889E-3</v>
      </c>
    </row>
    <row r="73" spans="1:10" ht="26.1" customHeight="1" x14ac:dyDescent="0.25">
      <c r="A73" s="95" t="s">
        <v>462</v>
      </c>
      <c r="B73" s="96" t="s">
        <v>289</v>
      </c>
      <c r="C73" s="95" t="s">
        <v>86</v>
      </c>
      <c r="D73" s="95" t="s">
        <v>290</v>
      </c>
      <c r="E73" s="97" t="s">
        <v>206</v>
      </c>
      <c r="F73" s="96">
        <v>3</v>
      </c>
      <c r="G73" s="98">
        <v>39.75</v>
      </c>
      <c r="H73" s="98">
        <v>50.03</v>
      </c>
      <c r="I73" s="98">
        <v>150.09</v>
      </c>
      <c r="J73" s="99">
        <v>2.5910398599605878E-4</v>
      </c>
    </row>
    <row r="74" spans="1:10" ht="26.1" customHeight="1" x14ac:dyDescent="0.25">
      <c r="A74" s="95" t="s">
        <v>463</v>
      </c>
      <c r="B74" s="96" t="s">
        <v>292</v>
      </c>
      <c r="C74" s="95" t="s">
        <v>86</v>
      </c>
      <c r="D74" s="95" t="s">
        <v>293</v>
      </c>
      <c r="E74" s="97" t="s">
        <v>206</v>
      </c>
      <c r="F74" s="96">
        <v>3</v>
      </c>
      <c r="G74" s="98">
        <v>95.72</v>
      </c>
      <c r="H74" s="98">
        <v>120.49</v>
      </c>
      <c r="I74" s="98">
        <v>361.47</v>
      </c>
      <c r="J74" s="99">
        <v>6.2401437682720615E-4</v>
      </c>
    </row>
    <row r="75" spans="1:10" ht="39" customHeight="1" x14ac:dyDescent="0.25">
      <c r="A75" s="95" t="s">
        <v>464</v>
      </c>
      <c r="B75" s="96" t="s">
        <v>295</v>
      </c>
      <c r="C75" s="95" t="s">
        <v>86</v>
      </c>
      <c r="D75" s="95" t="s">
        <v>296</v>
      </c>
      <c r="E75" s="97" t="s">
        <v>206</v>
      </c>
      <c r="F75" s="96">
        <v>3</v>
      </c>
      <c r="G75" s="98">
        <v>318.45999999999998</v>
      </c>
      <c r="H75" s="98">
        <v>400.87</v>
      </c>
      <c r="I75" s="98">
        <v>1202.6099999999999</v>
      </c>
      <c r="J75" s="99">
        <v>2.0760946405404775E-3</v>
      </c>
    </row>
    <row r="76" spans="1:10" ht="26.1" customHeight="1" x14ac:dyDescent="0.25">
      <c r="A76" s="95" t="s">
        <v>465</v>
      </c>
      <c r="B76" s="96" t="s">
        <v>298</v>
      </c>
      <c r="C76" s="95" t="s">
        <v>86</v>
      </c>
      <c r="D76" s="95" t="s">
        <v>299</v>
      </c>
      <c r="E76" s="97" t="s">
        <v>206</v>
      </c>
      <c r="F76" s="96">
        <v>1</v>
      </c>
      <c r="G76" s="98">
        <v>27.16</v>
      </c>
      <c r="H76" s="98">
        <v>34.18</v>
      </c>
      <c r="I76" s="98">
        <v>34.18</v>
      </c>
      <c r="J76" s="99">
        <v>5.9005758154076156E-5</v>
      </c>
    </row>
    <row r="77" spans="1:10" ht="39" customHeight="1" x14ac:dyDescent="0.25">
      <c r="A77" s="95" t="s">
        <v>466</v>
      </c>
      <c r="B77" s="96" t="s">
        <v>301</v>
      </c>
      <c r="C77" s="95" t="s">
        <v>86</v>
      </c>
      <c r="D77" s="95" t="s">
        <v>302</v>
      </c>
      <c r="E77" s="97" t="s">
        <v>206</v>
      </c>
      <c r="F77" s="96">
        <v>1</v>
      </c>
      <c r="G77" s="98">
        <v>84.67</v>
      </c>
      <c r="H77" s="98">
        <v>106.58</v>
      </c>
      <c r="I77" s="98">
        <v>106.58</v>
      </c>
      <c r="J77" s="99">
        <v>1.8399162387540774E-4</v>
      </c>
    </row>
    <row r="78" spans="1:10" ht="78" customHeight="1" x14ac:dyDescent="0.25">
      <c r="A78" s="95" t="s">
        <v>467</v>
      </c>
      <c r="B78" s="96" t="s">
        <v>304</v>
      </c>
      <c r="C78" s="95" t="s">
        <v>106</v>
      </c>
      <c r="D78" s="95" t="s">
        <v>468</v>
      </c>
      <c r="E78" s="97" t="s">
        <v>133</v>
      </c>
      <c r="F78" s="96">
        <v>1</v>
      </c>
      <c r="G78" s="98">
        <v>9479.31</v>
      </c>
      <c r="H78" s="98">
        <v>11932.55</v>
      </c>
      <c r="I78" s="98">
        <v>11932.55</v>
      </c>
      <c r="J78" s="99">
        <v>2.0599448784710983E-2</v>
      </c>
    </row>
    <row r="79" spans="1:10" ht="39" customHeight="1" x14ac:dyDescent="0.25">
      <c r="A79" s="95" t="s">
        <v>469</v>
      </c>
      <c r="B79" s="96" t="s">
        <v>307</v>
      </c>
      <c r="C79" s="95" t="s">
        <v>86</v>
      </c>
      <c r="D79" s="95" t="s">
        <v>308</v>
      </c>
      <c r="E79" s="97" t="s">
        <v>206</v>
      </c>
      <c r="F79" s="96">
        <v>1</v>
      </c>
      <c r="G79" s="98">
        <v>19.2</v>
      </c>
      <c r="H79" s="98">
        <v>24.16</v>
      </c>
      <c r="I79" s="98">
        <v>24.16</v>
      </c>
      <c r="J79" s="99">
        <v>4.1707990550101808E-5</v>
      </c>
    </row>
    <row r="80" spans="1:10" ht="26.1" customHeight="1" x14ac:dyDescent="0.25">
      <c r="A80" s="95" t="s">
        <v>470</v>
      </c>
      <c r="B80" s="96" t="s">
        <v>310</v>
      </c>
      <c r="C80" s="95" t="s">
        <v>86</v>
      </c>
      <c r="D80" s="95" t="s">
        <v>311</v>
      </c>
      <c r="E80" s="97" t="s">
        <v>206</v>
      </c>
      <c r="F80" s="96">
        <v>3</v>
      </c>
      <c r="G80" s="98">
        <v>121.76</v>
      </c>
      <c r="H80" s="98">
        <v>153.27000000000001</v>
      </c>
      <c r="I80" s="98">
        <v>459.81</v>
      </c>
      <c r="J80" s="99">
        <v>7.9378109001830772E-4</v>
      </c>
    </row>
    <row r="81" spans="1:10" ht="24" customHeight="1" x14ac:dyDescent="0.25">
      <c r="A81" s="91" t="s">
        <v>471</v>
      </c>
      <c r="B81" s="91"/>
      <c r="C81" s="91"/>
      <c r="D81" s="91" t="s">
        <v>313</v>
      </c>
      <c r="E81" s="91"/>
      <c r="F81" s="92"/>
      <c r="G81" s="91"/>
      <c r="H81" s="91"/>
      <c r="I81" s="93">
        <v>10385.879999999999</v>
      </c>
      <c r="J81" s="94">
        <v>1.7929395070136234E-2</v>
      </c>
    </row>
    <row r="82" spans="1:10" ht="39" customHeight="1" x14ac:dyDescent="0.25">
      <c r="A82" s="95" t="s">
        <v>472</v>
      </c>
      <c r="B82" s="96" t="s">
        <v>315</v>
      </c>
      <c r="C82" s="95" t="s">
        <v>106</v>
      </c>
      <c r="D82" s="95" t="s">
        <v>316</v>
      </c>
      <c r="E82" s="97" t="s">
        <v>317</v>
      </c>
      <c r="F82" s="96">
        <v>6</v>
      </c>
      <c r="G82" s="98">
        <v>1375.11</v>
      </c>
      <c r="H82" s="98">
        <v>1730.98</v>
      </c>
      <c r="I82" s="98">
        <v>10385.879999999999</v>
      </c>
      <c r="J82" s="99">
        <v>1.7929395070136234E-2</v>
      </c>
    </row>
    <row r="83" spans="1:10" ht="24" customHeight="1" x14ac:dyDescent="0.25">
      <c r="A83" s="91" t="s">
        <v>318</v>
      </c>
      <c r="B83" s="91"/>
      <c r="C83" s="91"/>
      <c r="D83" s="91" t="s">
        <v>319</v>
      </c>
      <c r="E83" s="91"/>
      <c r="F83" s="92"/>
      <c r="G83" s="91"/>
      <c r="H83" s="91"/>
      <c r="I83" s="93">
        <v>206179.53</v>
      </c>
      <c r="J83" s="94">
        <v>0.35593269407551459</v>
      </c>
    </row>
    <row r="84" spans="1:10" ht="24" customHeight="1" x14ac:dyDescent="0.25">
      <c r="A84" s="91" t="s">
        <v>320</v>
      </c>
      <c r="B84" s="91"/>
      <c r="C84" s="91"/>
      <c r="D84" s="91" t="s">
        <v>321</v>
      </c>
      <c r="E84" s="91"/>
      <c r="F84" s="92"/>
      <c r="G84" s="91"/>
      <c r="H84" s="91"/>
      <c r="I84" s="93">
        <v>174436.4</v>
      </c>
      <c r="J84" s="94">
        <v>0.30113376336066966</v>
      </c>
    </row>
    <row r="85" spans="1:10" ht="51.95" customHeight="1" x14ac:dyDescent="0.25">
      <c r="A85" s="95" t="s">
        <v>322</v>
      </c>
      <c r="B85" s="96" t="s">
        <v>228</v>
      </c>
      <c r="C85" s="95" t="s">
        <v>86</v>
      </c>
      <c r="D85" s="95" t="s">
        <v>229</v>
      </c>
      <c r="E85" s="97" t="s">
        <v>88</v>
      </c>
      <c r="F85" s="96">
        <v>644.9</v>
      </c>
      <c r="G85" s="98">
        <v>59.81</v>
      </c>
      <c r="H85" s="98">
        <v>75.28</v>
      </c>
      <c r="I85" s="98">
        <v>48548.07</v>
      </c>
      <c r="J85" s="99">
        <v>8.3809703840466931E-2</v>
      </c>
    </row>
    <row r="86" spans="1:10" ht="26.1" customHeight="1" x14ac:dyDescent="0.25">
      <c r="A86" s="95" t="s">
        <v>325</v>
      </c>
      <c r="B86" s="96" t="s">
        <v>231</v>
      </c>
      <c r="C86" s="95" t="s">
        <v>86</v>
      </c>
      <c r="D86" s="95" t="s">
        <v>232</v>
      </c>
      <c r="E86" s="97" t="s">
        <v>88</v>
      </c>
      <c r="F86" s="96">
        <v>644.9</v>
      </c>
      <c r="G86" s="98">
        <v>68.5</v>
      </c>
      <c r="H86" s="98">
        <v>86.22</v>
      </c>
      <c r="I86" s="98">
        <v>55603.27</v>
      </c>
      <c r="J86" s="99">
        <v>9.5989265716670505E-2</v>
      </c>
    </row>
    <row r="87" spans="1:10" ht="39" customHeight="1" x14ac:dyDescent="0.25">
      <c r="A87" s="95" t="s">
        <v>325</v>
      </c>
      <c r="B87" s="96" t="s">
        <v>327</v>
      </c>
      <c r="C87" s="95" t="s">
        <v>106</v>
      </c>
      <c r="D87" s="95" t="s">
        <v>328</v>
      </c>
      <c r="E87" s="97" t="s">
        <v>88</v>
      </c>
      <c r="F87" s="96">
        <v>560.79999999999995</v>
      </c>
      <c r="G87" s="98">
        <v>99.57</v>
      </c>
      <c r="H87" s="98">
        <v>125.33</v>
      </c>
      <c r="I87" s="98">
        <v>70285.06</v>
      </c>
      <c r="J87" s="99">
        <v>0.12133479380353224</v>
      </c>
    </row>
    <row r="88" spans="1:10" ht="24" customHeight="1" x14ac:dyDescent="0.25">
      <c r="A88" s="91" t="s">
        <v>329</v>
      </c>
      <c r="B88" s="91"/>
      <c r="C88" s="91"/>
      <c r="D88" s="91" t="s">
        <v>330</v>
      </c>
      <c r="E88" s="91"/>
      <c r="F88" s="92"/>
      <c r="G88" s="91"/>
      <c r="H88" s="91"/>
      <c r="I88" s="93">
        <v>8261</v>
      </c>
      <c r="J88" s="94">
        <v>1.4261163490661881E-2</v>
      </c>
    </row>
    <row r="89" spans="1:10" ht="51.95" customHeight="1" x14ac:dyDescent="0.25">
      <c r="A89" s="95" t="s">
        <v>331</v>
      </c>
      <c r="B89" s="96" t="s">
        <v>332</v>
      </c>
      <c r="C89" s="95" t="s">
        <v>86</v>
      </c>
      <c r="D89" s="95" t="s">
        <v>333</v>
      </c>
      <c r="E89" s="97" t="s">
        <v>88</v>
      </c>
      <c r="F89" s="96">
        <v>10</v>
      </c>
      <c r="G89" s="98">
        <v>230.91</v>
      </c>
      <c r="H89" s="98">
        <v>290.66000000000003</v>
      </c>
      <c r="I89" s="98">
        <v>2906.6</v>
      </c>
      <c r="J89" s="99">
        <v>5.017733664442298E-3</v>
      </c>
    </row>
    <row r="90" spans="1:10" ht="65.099999999999994" customHeight="1" x14ac:dyDescent="0.25">
      <c r="A90" s="95" t="s">
        <v>334</v>
      </c>
      <c r="B90" s="96" t="s">
        <v>335</v>
      </c>
      <c r="C90" s="95" t="s">
        <v>86</v>
      </c>
      <c r="D90" s="95" t="s">
        <v>336</v>
      </c>
      <c r="E90" s="97" t="s">
        <v>206</v>
      </c>
      <c r="F90" s="96">
        <v>2</v>
      </c>
      <c r="G90" s="98">
        <v>955.29</v>
      </c>
      <c r="H90" s="98">
        <v>1202.51</v>
      </c>
      <c r="I90" s="98">
        <v>2405.02</v>
      </c>
      <c r="J90" s="99">
        <v>4.1518440162585206E-3</v>
      </c>
    </row>
    <row r="91" spans="1:10" ht="39" customHeight="1" x14ac:dyDescent="0.25">
      <c r="A91" s="95" t="s">
        <v>337</v>
      </c>
      <c r="B91" s="96" t="s">
        <v>338</v>
      </c>
      <c r="C91" s="95" t="s">
        <v>86</v>
      </c>
      <c r="D91" s="95" t="s">
        <v>339</v>
      </c>
      <c r="E91" s="97" t="s">
        <v>206</v>
      </c>
      <c r="F91" s="96">
        <v>2</v>
      </c>
      <c r="G91" s="98">
        <v>1016.9</v>
      </c>
      <c r="H91" s="98">
        <v>1280.07</v>
      </c>
      <c r="I91" s="98">
        <v>2560.14</v>
      </c>
      <c r="J91" s="99">
        <v>4.4196314125388098E-3</v>
      </c>
    </row>
    <row r="92" spans="1:10" ht="24" customHeight="1" x14ac:dyDescent="0.25">
      <c r="A92" s="95" t="s">
        <v>340</v>
      </c>
      <c r="B92" s="96" t="s">
        <v>341</v>
      </c>
      <c r="C92" s="95" t="s">
        <v>342</v>
      </c>
      <c r="D92" s="95" t="s">
        <v>343</v>
      </c>
      <c r="E92" s="97" t="s">
        <v>206</v>
      </c>
      <c r="F92" s="96">
        <v>2</v>
      </c>
      <c r="G92" s="98">
        <v>154.61000000000001</v>
      </c>
      <c r="H92" s="98">
        <v>194.62</v>
      </c>
      <c r="I92" s="98">
        <v>389.24</v>
      </c>
      <c r="J92" s="99">
        <v>6.7195439742225287E-4</v>
      </c>
    </row>
    <row r="93" spans="1:10" ht="24" customHeight="1" x14ac:dyDescent="0.25">
      <c r="A93" s="91" t="s">
        <v>344</v>
      </c>
      <c r="B93" s="91"/>
      <c r="C93" s="91"/>
      <c r="D93" s="91" t="s">
        <v>345</v>
      </c>
      <c r="E93" s="91"/>
      <c r="F93" s="92"/>
      <c r="G93" s="91"/>
      <c r="H93" s="91"/>
      <c r="I93" s="93">
        <v>9270.4</v>
      </c>
      <c r="J93" s="94">
        <v>1.6003715049489397E-2</v>
      </c>
    </row>
    <row r="94" spans="1:10" ht="26.1" customHeight="1" x14ac:dyDescent="0.25">
      <c r="A94" s="95" t="s">
        <v>346</v>
      </c>
      <c r="B94" s="96" t="s">
        <v>347</v>
      </c>
      <c r="C94" s="95" t="s">
        <v>86</v>
      </c>
      <c r="D94" s="95" t="s">
        <v>348</v>
      </c>
      <c r="E94" s="97" t="s">
        <v>88</v>
      </c>
      <c r="F94" s="96">
        <v>120</v>
      </c>
      <c r="G94" s="98">
        <v>18.489999999999998</v>
      </c>
      <c r="H94" s="98">
        <v>23.27</v>
      </c>
      <c r="I94" s="98">
        <v>2792.4</v>
      </c>
      <c r="J94" s="99">
        <v>4.8205874508321315E-3</v>
      </c>
    </row>
    <row r="95" spans="1:10" ht="26.1" customHeight="1" x14ac:dyDescent="0.25">
      <c r="A95" s="95" t="s">
        <v>349</v>
      </c>
      <c r="B95" s="96" t="s">
        <v>191</v>
      </c>
      <c r="C95" s="95" t="s">
        <v>86</v>
      </c>
      <c r="D95" s="95" t="s">
        <v>192</v>
      </c>
      <c r="E95" s="97" t="s">
        <v>88</v>
      </c>
      <c r="F95" s="96">
        <v>120</v>
      </c>
      <c r="G95" s="98">
        <v>4.1500000000000004</v>
      </c>
      <c r="H95" s="98">
        <v>5.22</v>
      </c>
      <c r="I95" s="98">
        <v>626.4</v>
      </c>
      <c r="J95" s="99">
        <v>1.0813694238652224E-3</v>
      </c>
    </row>
    <row r="96" spans="1:10" ht="26.1" customHeight="1" x14ac:dyDescent="0.25">
      <c r="A96" s="95" t="s">
        <v>350</v>
      </c>
      <c r="B96" s="96" t="s">
        <v>351</v>
      </c>
      <c r="C96" s="95" t="s">
        <v>86</v>
      </c>
      <c r="D96" s="95" t="s">
        <v>352</v>
      </c>
      <c r="E96" s="97" t="s">
        <v>88</v>
      </c>
      <c r="F96" s="96">
        <v>120</v>
      </c>
      <c r="G96" s="98">
        <v>14.52</v>
      </c>
      <c r="H96" s="98">
        <v>18.27</v>
      </c>
      <c r="I96" s="98">
        <v>2192.4</v>
      </c>
      <c r="J96" s="99">
        <v>3.7847929835282783E-3</v>
      </c>
    </row>
    <row r="97" spans="1:10" ht="51.95" customHeight="1" x14ac:dyDescent="0.25">
      <c r="A97" s="95" t="s">
        <v>353</v>
      </c>
      <c r="B97" s="96" t="s">
        <v>354</v>
      </c>
      <c r="C97" s="95" t="s">
        <v>106</v>
      </c>
      <c r="D97" s="95" t="s">
        <v>355</v>
      </c>
      <c r="E97" s="97" t="s">
        <v>133</v>
      </c>
      <c r="F97" s="96">
        <v>20</v>
      </c>
      <c r="G97" s="98">
        <v>17.3</v>
      </c>
      <c r="H97" s="98">
        <v>21.77</v>
      </c>
      <c r="I97" s="98">
        <v>435.4</v>
      </c>
      <c r="J97" s="99">
        <v>7.5164151844016259E-4</v>
      </c>
    </row>
    <row r="98" spans="1:10" ht="26.1" customHeight="1" x14ac:dyDescent="0.25">
      <c r="A98" s="95" t="s">
        <v>356</v>
      </c>
      <c r="B98" s="96" t="s">
        <v>357</v>
      </c>
      <c r="C98" s="95" t="s">
        <v>342</v>
      </c>
      <c r="D98" s="95" t="s">
        <v>358</v>
      </c>
      <c r="E98" s="97" t="s">
        <v>88</v>
      </c>
      <c r="F98" s="96">
        <v>30</v>
      </c>
      <c r="G98" s="98">
        <v>24.31</v>
      </c>
      <c r="H98" s="98">
        <v>30.6</v>
      </c>
      <c r="I98" s="98">
        <v>918</v>
      </c>
      <c r="J98" s="99">
        <v>1.584765534974895E-3</v>
      </c>
    </row>
    <row r="99" spans="1:10" ht="39" customHeight="1" x14ac:dyDescent="0.25">
      <c r="A99" s="95" t="s">
        <v>359</v>
      </c>
      <c r="B99" s="96" t="s">
        <v>360</v>
      </c>
      <c r="C99" s="95" t="s">
        <v>86</v>
      </c>
      <c r="D99" s="95" t="s">
        <v>361</v>
      </c>
      <c r="E99" s="97" t="s">
        <v>88</v>
      </c>
      <c r="F99" s="96">
        <v>90</v>
      </c>
      <c r="G99" s="98">
        <v>20.36</v>
      </c>
      <c r="H99" s="98">
        <v>25.62</v>
      </c>
      <c r="I99" s="98">
        <v>2305.8000000000002</v>
      </c>
      <c r="J99" s="99">
        <v>3.9805581378487068E-3</v>
      </c>
    </row>
    <row r="100" spans="1:10" ht="24" customHeight="1" x14ac:dyDescent="0.25">
      <c r="A100" s="91" t="s">
        <v>368</v>
      </c>
      <c r="B100" s="91"/>
      <c r="C100" s="91"/>
      <c r="D100" s="91" t="s">
        <v>369</v>
      </c>
      <c r="E100" s="91"/>
      <c r="F100" s="92"/>
      <c r="G100" s="91"/>
      <c r="H100" s="91"/>
      <c r="I100" s="93">
        <v>1204.8900000000001</v>
      </c>
      <c r="J100" s="94">
        <v>2.0800306595162321E-3</v>
      </c>
    </row>
    <row r="101" spans="1:10" ht="39" customHeight="1" x14ac:dyDescent="0.25">
      <c r="A101" s="95" t="s">
        <v>370</v>
      </c>
      <c r="B101" s="96" t="s">
        <v>371</v>
      </c>
      <c r="C101" s="95" t="s">
        <v>86</v>
      </c>
      <c r="D101" s="95" t="s">
        <v>372</v>
      </c>
      <c r="E101" s="97" t="s">
        <v>88</v>
      </c>
      <c r="F101" s="96">
        <v>2.8</v>
      </c>
      <c r="G101" s="98">
        <v>341.85</v>
      </c>
      <c r="H101" s="98">
        <v>430.32</v>
      </c>
      <c r="I101" s="98">
        <v>1204.8900000000001</v>
      </c>
      <c r="J101" s="99">
        <v>2.0800306595162321E-3</v>
      </c>
    </row>
    <row r="102" spans="1:10" ht="24" customHeight="1" x14ac:dyDescent="0.25">
      <c r="A102" s="91" t="s">
        <v>373</v>
      </c>
      <c r="B102" s="91"/>
      <c r="C102" s="91"/>
      <c r="D102" s="91" t="s">
        <v>374</v>
      </c>
      <c r="E102" s="91"/>
      <c r="F102" s="92"/>
      <c r="G102" s="91"/>
      <c r="H102" s="91"/>
      <c r="I102" s="93">
        <v>4833.76</v>
      </c>
      <c r="J102" s="94">
        <v>8.3446364404577873E-3</v>
      </c>
    </row>
    <row r="103" spans="1:10" ht="24" customHeight="1" x14ac:dyDescent="0.25">
      <c r="A103" s="95" t="s">
        <v>375</v>
      </c>
      <c r="B103" s="96" t="s">
        <v>376</v>
      </c>
      <c r="C103" s="95" t="s">
        <v>106</v>
      </c>
      <c r="D103" s="95" t="s">
        <v>377</v>
      </c>
      <c r="E103" s="97" t="s">
        <v>258</v>
      </c>
      <c r="F103" s="96">
        <v>2</v>
      </c>
      <c r="G103" s="98">
        <v>88.28</v>
      </c>
      <c r="H103" s="98">
        <v>111.12</v>
      </c>
      <c r="I103" s="98">
        <v>222.24</v>
      </c>
      <c r="J103" s="99">
        <v>3.8365827068934712E-4</v>
      </c>
    </row>
    <row r="104" spans="1:10" ht="24" customHeight="1" x14ac:dyDescent="0.25">
      <c r="A104" s="95" t="s">
        <v>378</v>
      </c>
      <c r="B104" s="96" t="s">
        <v>379</v>
      </c>
      <c r="C104" s="95" t="s">
        <v>106</v>
      </c>
      <c r="D104" s="95" t="s">
        <v>380</v>
      </c>
      <c r="E104" s="97" t="s">
        <v>258</v>
      </c>
      <c r="F104" s="96">
        <v>6</v>
      </c>
      <c r="G104" s="98">
        <v>174.9</v>
      </c>
      <c r="H104" s="98">
        <v>220.16</v>
      </c>
      <c r="I104" s="98">
        <v>1320.96</v>
      </c>
      <c r="J104" s="99">
        <v>2.2804050992161627E-3</v>
      </c>
    </row>
    <row r="105" spans="1:10" ht="51.95" customHeight="1" x14ac:dyDescent="0.25">
      <c r="A105" s="95" t="s">
        <v>382</v>
      </c>
      <c r="B105" s="96" t="s">
        <v>383</v>
      </c>
      <c r="C105" s="95" t="s">
        <v>86</v>
      </c>
      <c r="D105" s="95" t="s">
        <v>384</v>
      </c>
      <c r="E105" s="97" t="s">
        <v>206</v>
      </c>
      <c r="F105" s="96">
        <v>4</v>
      </c>
      <c r="G105" s="98">
        <v>95.69</v>
      </c>
      <c r="H105" s="98">
        <v>120.45</v>
      </c>
      <c r="I105" s="98">
        <v>481.8</v>
      </c>
      <c r="J105" s="99">
        <v>8.3174295724499389E-4</v>
      </c>
    </row>
    <row r="106" spans="1:10" ht="26.1" customHeight="1" x14ac:dyDescent="0.25">
      <c r="A106" s="95" t="s">
        <v>385</v>
      </c>
      <c r="B106" s="96" t="s">
        <v>386</v>
      </c>
      <c r="C106" s="95" t="s">
        <v>106</v>
      </c>
      <c r="D106" s="95" t="s">
        <v>387</v>
      </c>
      <c r="E106" s="97" t="s">
        <v>133</v>
      </c>
      <c r="F106" s="96">
        <v>23</v>
      </c>
      <c r="G106" s="98">
        <v>97.02</v>
      </c>
      <c r="H106" s="98">
        <v>122.12</v>
      </c>
      <c r="I106" s="98">
        <v>2808.76</v>
      </c>
      <c r="J106" s="99">
        <v>4.848830113307283E-3</v>
      </c>
    </row>
    <row r="107" spans="1:10" ht="24" customHeight="1" x14ac:dyDescent="0.25">
      <c r="A107" s="91" t="s">
        <v>388</v>
      </c>
      <c r="B107" s="91"/>
      <c r="C107" s="91"/>
      <c r="D107" s="91" t="s">
        <v>263</v>
      </c>
      <c r="E107" s="91"/>
      <c r="F107" s="92"/>
      <c r="G107" s="91"/>
      <c r="H107" s="91"/>
      <c r="I107" s="93">
        <v>4119.17</v>
      </c>
      <c r="J107" s="94">
        <v>7.11102249314002E-3</v>
      </c>
    </row>
    <row r="108" spans="1:10" ht="39" customHeight="1" x14ac:dyDescent="0.25">
      <c r="A108" s="95" t="s">
        <v>395</v>
      </c>
      <c r="B108" s="96" t="s">
        <v>280</v>
      </c>
      <c r="C108" s="95" t="s">
        <v>86</v>
      </c>
      <c r="D108" s="95" t="s">
        <v>281</v>
      </c>
      <c r="E108" s="97" t="s">
        <v>130</v>
      </c>
      <c r="F108" s="96">
        <v>25</v>
      </c>
      <c r="G108" s="98">
        <v>22.76</v>
      </c>
      <c r="H108" s="98">
        <v>28.65</v>
      </c>
      <c r="I108" s="98">
        <v>716.25</v>
      </c>
      <c r="J108" s="99">
        <v>1.2364796453439744E-3</v>
      </c>
    </row>
    <row r="109" spans="1:10" ht="39" customHeight="1" x14ac:dyDescent="0.25">
      <c r="A109" s="95" t="s">
        <v>396</v>
      </c>
      <c r="B109" s="96" t="s">
        <v>397</v>
      </c>
      <c r="C109" s="95" t="s">
        <v>86</v>
      </c>
      <c r="D109" s="95" t="s">
        <v>398</v>
      </c>
      <c r="E109" s="97" t="s">
        <v>206</v>
      </c>
      <c r="F109" s="96">
        <v>4</v>
      </c>
      <c r="G109" s="98">
        <v>31.53</v>
      </c>
      <c r="H109" s="98">
        <v>39.68</v>
      </c>
      <c r="I109" s="98">
        <v>158.72</v>
      </c>
      <c r="J109" s="99">
        <v>2.7400216308411254E-4</v>
      </c>
    </row>
    <row r="110" spans="1:10" ht="51.95" customHeight="1" x14ac:dyDescent="0.25">
      <c r="A110" s="95" t="s">
        <v>399</v>
      </c>
      <c r="B110" s="96" t="s">
        <v>400</v>
      </c>
      <c r="C110" s="95" t="s">
        <v>86</v>
      </c>
      <c r="D110" s="95" t="s">
        <v>401</v>
      </c>
      <c r="E110" s="97" t="s">
        <v>206</v>
      </c>
      <c r="F110" s="96">
        <v>2</v>
      </c>
      <c r="G110" s="98">
        <v>578.94000000000005</v>
      </c>
      <c r="H110" s="98">
        <v>728.76</v>
      </c>
      <c r="I110" s="98">
        <v>1457.52</v>
      </c>
      <c r="J110" s="99">
        <v>2.5161519199745196E-3</v>
      </c>
    </row>
    <row r="111" spans="1:10" ht="65.099999999999994" customHeight="1" x14ac:dyDescent="0.25">
      <c r="A111" s="95" t="s">
        <v>402</v>
      </c>
      <c r="B111" s="96" t="s">
        <v>403</v>
      </c>
      <c r="C111" s="95" t="s">
        <v>86</v>
      </c>
      <c r="D111" s="95" t="s">
        <v>404</v>
      </c>
      <c r="E111" s="97" t="s">
        <v>130</v>
      </c>
      <c r="F111" s="96">
        <v>18</v>
      </c>
      <c r="G111" s="98">
        <v>46.42</v>
      </c>
      <c r="H111" s="98">
        <v>58.43</v>
      </c>
      <c r="I111" s="98">
        <v>1051.74</v>
      </c>
      <c r="J111" s="99">
        <v>1.8156441217369236E-3</v>
      </c>
    </row>
    <row r="112" spans="1:10" ht="26.1" customHeight="1" x14ac:dyDescent="0.25">
      <c r="A112" s="95" t="s">
        <v>405</v>
      </c>
      <c r="B112" s="96" t="s">
        <v>310</v>
      </c>
      <c r="C112" s="95" t="s">
        <v>86</v>
      </c>
      <c r="D112" s="95" t="s">
        <v>311</v>
      </c>
      <c r="E112" s="97" t="s">
        <v>206</v>
      </c>
      <c r="F112" s="96">
        <v>2</v>
      </c>
      <c r="G112" s="98">
        <v>121.76</v>
      </c>
      <c r="H112" s="98">
        <v>153.27000000000001</v>
      </c>
      <c r="I112" s="98">
        <v>306.54000000000002</v>
      </c>
      <c r="J112" s="99">
        <v>5.2918739334553841E-4</v>
      </c>
    </row>
    <row r="113" spans="1:10" ht="26.1" customHeight="1" x14ac:dyDescent="0.25">
      <c r="A113" s="95" t="s">
        <v>406</v>
      </c>
      <c r="B113" s="96" t="s">
        <v>292</v>
      </c>
      <c r="C113" s="95" t="s">
        <v>86</v>
      </c>
      <c r="D113" s="95" t="s">
        <v>293</v>
      </c>
      <c r="E113" s="97" t="s">
        <v>206</v>
      </c>
      <c r="F113" s="96">
        <v>2</v>
      </c>
      <c r="G113" s="98">
        <v>95.72</v>
      </c>
      <c r="H113" s="98">
        <v>120.49</v>
      </c>
      <c r="I113" s="98">
        <v>240.98</v>
      </c>
      <c r="J113" s="99">
        <v>4.1600958455147077E-4</v>
      </c>
    </row>
    <row r="114" spans="1:10" ht="39" customHeight="1" x14ac:dyDescent="0.25">
      <c r="A114" s="95" t="s">
        <v>407</v>
      </c>
      <c r="B114" s="96" t="s">
        <v>408</v>
      </c>
      <c r="C114" s="95" t="s">
        <v>86</v>
      </c>
      <c r="D114" s="95" t="s">
        <v>409</v>
      </c>
      <c r="E114" s="97" t="s">
        <v>206</v>
      </c>
      <c r="F114" s="96">
        <v>2</v>
      </c>
      <c r="G114" s="98">
        <v>74.45</v>
      </c>
      <c r="H114" s="98">
        <v>93.71</v>
      </c>
      <c r="I114" s="98">
        <v>187.42</v>
      </c>
      <c r="J114" s="99">
        <v>3.235476651034802E-4</v>
      </c>
    </row>
    <row r="115" spans="1:10" ht="24" customHeight="1" x14ac:dyDescent="0.25">
      <c r="A115" s="91" t="s">
        <v>410</v>
      </c>
      <c r="B115" s="91"/>
      <c r="C115" s="91"/>
      <c r="D115" s="91" t="s">
        <v>411</v>
      </c>
      <c r="E115" s="91"/>
      <c r="F115" s="92"/>
      <c r="G115" s="91"/>
      <c r="H115" s="91"/>
      <c r="I115" s="93">
        <v>1445.91</v>
      </c>
      <c r="J115" s="94">
        <v>2.4961092970321899E-3</v>
      </c>
    </row>
    <row r="116" spans="1:10" ht="39" customHeight="1" x14ac:dyDescent="0.25">
      <c r="A116" s="95" t="s">
        <v>412</v>
      </c>
      <c r="B116" s="96" t="s">
        <v>413</v>
      </c>
      <c r="C116" s="95" t="s">
        <v>86</v>
      </c>
      <c r="D116" s="95" t="s">
        <v>414</v>
      </c>
      <c r="E116" s="97" t="s">
        <v>206</v>
      </c>
      <c r="F116" s="96">
        <v>1</v>
      </c>
      <c r="G116" s="98">
        <v>795.46</v>
      </c>
      <c r="H116" s="98">
        <v>1001.32</v>
      </c>
      <c r="I116" s="98">
        <v>1001.32</v>
      </c>
      <c r="J116" s="99">
        <v>1.7286028600011565E-3</v>
      </c>
    </row>
    <row r="117" spans="1:10" ht="39" customHeight="1" x14ac:dyDescent="0.25">
      <c r="A117" s="95" t="s">
        <v>415</v>
      </c>
      <c r="B117" s="96" t="s">
        <v>416</v>
      </c>
      <c r="C117" s="95" t="s">
        <v>86</v>
      </c>
      <c r="D117" s="95" t="s">
        <v>417</v>
      </c>
      <c r="E117" s="97" t="s">
        <v>206</v>
      </c>
      <c r="F117" s="96">
        <v>1</v>
      </c>
      <c r="G117" s="98">
        <v>260.85000000000002</v>
      </c>
      <c r="H117" s="98">
        <v>328.35</v>
      </c>
      <c r="I117" s="98">
        <v>328.35</v>
      </c>
      <c r="J117" s="99">
        <v>5.6683852223203351E-4</v>
      </c>
    </row>
    <row r="118" spans="1:10" ht="39" customHeight="1" x14ac:dyDescent="0.25">
      <c r="A118" s="95" t="s">
        <v>418</v>
      </c>
      <c r="B118" s="96" t="s">
        <v>419</v>
      </c>
      <c r="C118" s="95" t="s">
        <v>86</v>
      </c>
      <c r="D118" s="95" t="s">
        <v>420</v>
      </c>
      <c r="E118" s="97" t="s">
        <v>206</v>
      </c>
      <c r="F118" s="96">
        <v>4</v>
      </c>
      <c r="G118" s="98">
        <v>23.09</v>
      </c>
      <c r="H118" s="98">
        <v>29.06</v>
      </c>
      <c r="I118" s="98">
        <v>116.24</v>
      </c>
      <c r="J118" s="99">
        <v>2.0066791479899976E-4</v>
      </c>
    </row>
    <row r="119" spans="1:10" ht="24" customHeight="1" x14ac:dyDescent="0.25">
      <c r="A119" s="91" t="s">
        <v>421</v>
      </c>
      <c r="B119" s="91"/>
      <c r="C119" s="91"/>
      <c r="D119" s="91" t="s">
        <v>422</v>
      </c>
      <c r="E119" s="91"/>
      <c r="F119" s="92"/>
      <c r="G119" s="91"/>
      <c r="H119" s="91"/>
      <c r="I119" s="93">
        <v>2608</v>
      </c>
      <c r="J119" s="94">
        <v>4.5022532845474137E-3</v>
      </c>
    </row>
    <row r="120" spans="1:10" ht="24" customHeight="1" x14ac:dyDescent="0.25">
      <c r="A120" s="95" t="s">
        <v>423</v>
      </c>
      <c r="B120" s="96" t="s">
        <v>424</v>
      </c>
      <c r="C120" s="95" t="s">
        <v>86</v>
      </c>
      <c r="D120" s="95" t="s">
        <v>425</v>
      </c>
      <c r="E120" s="97" t="s">
        <v>88</v>
      </c>
      <c r="F120" s="96">
        <v>300</v>
      </c>
      <c r="G120" s="98">
        <v>1.78</v>
      </c>
      <c r="H120" s="98">
        <v>2.2400000000000002</v>
      </c>
      <c r="I120" s="98">
        <v>672</v>
      </c>
      <c r="J120" s="99">
        <v>1.1600898033803152E-3</v>
      </c>
    </row>
    <row r="121" spans="1:10" ht="24" customHeight="1" x14ac:dyDescent="0.25">
      <c r="A121" s="95" t="s">
        <v>426</v>
      </c>
      <c r="B121" s="96" t="s">
        <v>427</v>
      </c>
      <c r="C121" s="95" t="s">
        <v>86</v>
      </c>
      <c r="D121" s="95" t="s">
        <v>428</v>
      </c>
      <c r="E121" s="97" t="s">
        <v>88</v>
      </c>
      <c r="F121" s="96">
        <v>400</v>
      </c>
      <c r="G121" s="98">
        <v>3.85</v>
      </c>
      <c r="H121" s="98">
        <v>4.84</v>
      </c>
      <c r="I121" s="98">
        <v>1936</v>
      </c>
      <c r="J121" s="99">
        <v>3.3421634811670988E-3</v>
      </c>
    </row>
    <row r="122" spans="1:10" x14ac:dyDescent="0.25">
      <c r="A122" s="100"/>
      <c r="B122" s="100"/>
      <c r="C122" s="100"/>
      <c r="D122" s="100"/>
      <c r="E122" s="100"/>
      <c r="F122" s="100"/>
      <c r="G122" s="100"/>
      <c r="H122" s="100"/>
      <c r="I122" s="100"/>
      <c r="J122" s="100"/>
    </row>
    <row r="123" spans="1:10" ht="20.25" x14ac:dyDescent="0.25">
      <c r="A123" s="101"/>
      <c r="B123" s="101"/>
      <c r="C123" s="101"/>
      <c r="D123" s="102"/>
      <c r="E123" s="103"/>
      <c r="F123" s="107" t="s">
        <v>429</v>
      </c>
      <c r="G123" s="108"/>
      <c r="H123" s="109">
        <v>460220.9</v>
      </c>
      <c r="I123" s="108"/>
      <c r="J123" s="108"/>
    </row>
    <row r="124" spans="1:10" ht="20.25" x14ac:dyDescent="0.25">
      <c r="A124" s="101"/>
      <c r="B124" s="101"/>
      <c r="C124" s="101"/>
      <c r="D124" s="102"/>
      <c r="E124" s="103"/>
      <c r="F124" s="107" t="s">
        <v>430</v>
      </c>
      <c r="G124" s="108"/>
      <c r="H124" s="109">
        <v>119044.6</v>
      </c>
      <c r="I124" s="108"/>
      <c r="J124" s="108"/>
    </row>
    <row r="125" spans="1:10" ht="20.25" x14ac:dyDescent="0.25">
      <c r="A125" s="101"/>
      <c r="B125" s="101"/>
      <c r="C125" s="101"/>
      <c r="D125" s="102"/>
      <c r="E125" s="103"/>
      <c r="F125" s="107" t="s">
        <v>431</v>
      </c>
      <c r="G125" s="108"/>
      <c r="H125" s="109">
        <v>579265.5</v>
      </c>
      <c r="I125" s="108"/>
      <c r="J125" s="108"/>
    </row>
    <row r="126" spans="1:10" ht="60" customHeight="1" x14ac:dyDescent="0.25">
      <c r="A126" s="104"/>
      <c r="B126" s="104"/>
      <c r="C126" s="104"/>
      <c r="D126" s="104"/>
      <c r="E126" s="104"/>
      <c r="F126" s="104"/>
      <c r="G126" s="104"/>
      <c r="H126" s="104"/>
      <c r="I126" s="104"/>
      <c r="J126" s="104"/>
    </row>
    <row r="127" spans="1:10" ht="69.95" customHeight="1" x14ac:dyDescent="0.25">
      <c r="A127" s="105" t="s">
        <v>443</v>
      </c>
      <c r="B127" s="87"/>
      <c r="C127" s="87"/>
      <c r="D127" s="87"/>
      <c r="E127" s="87"/>
      <c r="F127" s="87"/>
      <c r="G127" s="87"/>
      <c r="H127" s="87"/>
      <c r="I127" s="87"/>
      <c r="J127" s="87"/>
    </row>
  </sheetData>
  <mergeCells count="17">
    <mergeCell ref="A125:C125"/>
    <mergeCell ref="F125:G125"/>
    <mergeCell ref="H125:J125"/>
    <mergeCell ref="A127:J127"/>
    <mergeCell ref="A3:J3"/>
    <mergeCell ref="A123:C123"/>
    <mergeCell ref="F123:G123"/>
    <mergeCell ref="H123:J123"/>
    <mergeCell ref="A124:C124"/>
    <mergeCell ref="F124:G124"/>
    <mergeCell ref="H124:J124"/>
    <mergeCell ref="E1:F1"/>
    <mergeCell ref="G1:H1"/>
    <mergeCell ref="I1:J1"/>
    <mergeCell ref="E2:F2"/>
    <mergeCell ref="G2:H2"/>
    <mergeCell ref="I2:J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406B-B9F1-4386-9BCA-B58B55C6EDDF}">
  <dimension ref="A1:J124"/>
  <sheetViews>
    <sheetView workbookViewId="0">
      <selection activeCell="D120" sqref="D120"/>
    </sheetView>
  </sheetViews>
  <sheetFormatPr defaultRowHeight="15" x14ac:dyDescent="0.25"/>
  <cols>
    <col min="1" max="2" width="11.42578125" bestFit="1" customWidth="1"/>
    <col min="3" max="3" width="15.140625" bestFit="1" customWidth="1"/>
    <col min="4" max="4" width="68.5703125" bestFit="1" customWidth="1"/>
    <col min="6" max="10" width="14.85546875" bestFit="1" customWidth="1"/>
  </cols>
  <sheetData>
    <row r="1" spans="1:10" x14ac:dyDescent="0.25">
      <c r="A1" s="82"/>
      <c r="B1" s="82"/>
      <c r="C1" s="82"/>
      <c r="D1" s="82" t="s">
        <v>62</v>
      </c>
      <c r="E1" s="83" t="s">
        <v>63</v>
      </c>
      <c r="F1" s="83"/>
      <c r="G1" s="83" t="s">
        <v>64</v>
      </c>
      <c r="H1" s="83"/>
      <c r="I1" s="83" t="s">
        <v>65</v>
      </c>
      <c r="J1" s="83"/>
    </row>
    <row r="2" spans="1:10" ht="80.099999999999994" customHeight="1" x14ac:dyDescent="0.25">
      <c r="A2" s="84"/>
      <c r="B2" s="84"/>
      <c r="C2" s="84"/>
      <c r="D2" s="106" t="s">
        <v>481</v>
      </c>
      <c r="E2" s="85" t="s">
        <v>66</v>
      </c>
      <c r="F2" s="85"/>
      <c r="G2" s="85" t="s">
        <v>67</v>
      </c>
      <c r="H2" s="85"/>
      <c r="I2" s="85" t="s">
        <v>68</v>
      </c>
      <c r="J2" s="85"/>
    </row>
    <row r="3" spans="1:10" x14ac:dyDescent="0.25">
      <c r="A3" s="86" t="s">
        <v>69</v>
      </c>
      <c r="B3" s="87"/>
      <c r="C3" s="87"/>
      <c r="D3" s="87"/>
      <c r="E3" s="87"/>
      <c r="F3" s="87"/>
      <c r="G3" s="87"/>
      <c r="H3" s="87"/>
      <c r="I3" s="87"/>
      <c r="J3" s="87"/>
    </row>
    <row r="4" spans="1:10" ht="30" customHeight="1" x14ac:dyDescent="0.25">
      <c r="A4" s="88" t="s">
        <v>70</v>
      </c>
      <c r="B4" s="89" t="s">
        <v>71</v>
      </c>
      <c r="C4" s="88" t="s">
        <v>72</v>
      </c>
      <c r="D4" s="88" t="s">
        <v>73</v>
      </c>
      <c r="E4" s="90" t="s">
        <v>74</v>
      </c>
      <c r="F4" s="89" t="s">
        <v>75</v>
      </c>
      <c r="G4" s="89" t="s">
        <v>76</v>
      </c>
      <c r="H4" s="89" t="s">
        <v>77</v>
      </c>
      <c r="I4" s="89" t="s">
        <v>78</v>
      </c>
      <c r="J4" s="89" t="s">
        <v>79</v>
      </c>
    </row>
    <row r="5" spans="1:10" ht="24" customHeight="1" x14ac:dyDescent="0.25">
      <c r="A5" s="91" t="s">
        <v>80</v>
      </c>
      <c r="B5" s="91"/>
      <c r="C5" s="91"/>
      <c r="D5" s="91" t="s">
        <v>473</v>
      </c>
      <c r="E5" s="91"/>
      <c r="F5" s="92"/>
      <c r="G5" s="91"/>
      <c r="H5" s="91"/>
      <c r="I5" s="93">
        <v>678318.46</v>
      </c>
      <c r="J5" s="94">
        <v>1</v>
      </c>
    </row>
    <row r="6" spans="1:10" ht="24" customHeight="1" x14ac:dyDescent="0.25">
      <c r="A6" s="91" t="s">
        <v>82</v>
      </c>
      <c r="B6" s="91"/>
      <c r="C6" s="91"/>
      <c r="D6" s="91" t="s">
        <v>83</v>
      </c>
      <c r="E6" s="91"/>
      <c r="F6" s="92"/>
      <c r="G6" s="91"/>
      <c r="H6" s="91"/>
      <c r="I6" s="93">
        <v>16683.490000000002</v>
      </c>
      <c r="J6" s="94">
        <v>2.4595364837925831E-2</v>
      </c>
    </row>
    <row r="7" spans="1:10" ht="39" customHeight="1" x14ac:dyDescent="0.25">
      <c r="A7" s="95" t="s">
        <v>84</v>
      </c>
      <c r="B7" s="96" t="s">
        <v>85</v>
      </c>
      <c r="C7" s="95" t="s">
        <v>86</v>
      </c>
      <c r="D7" s="95" t="s">
        <v>87</v>
      </c>
      <c r="E7" s="97" t="s">
        <v>88</v>
      </c>
      <c r="F7" s="96">
        <v>12</v>
      </c>
      <c r="G7" s="98">
        <v>365.46</v>
      </c>
      <c r="H7" s="98">
        <v>460.04</v>
      </c>
      <c r="I7" s="98">
        <v>5520.48</v>
      </c>
      <c r="J7" s="99">
        <v>8.1384782009323465E-3</v>
      </c>
    </row>
    <row r="8" spans="1:10" ht="24" customHeight="1" x14ac:dyDescent="0.25">
      <c r="A8" s="95" t="s">
        <v>89</v>
      </c>
      <c r="B8" s="96" t="s">
        <v>90</v>
      </c>
      <c r="C8" s="95" t="s">
        <v>86</v>
      </c>
      <c r="D8" s="95" t="s">
        <v>91</v>
      </c>
      <c r="E8" s="97" t="s">
        <v>92</v>
      </c>
      <c r="F8" s="96">
        <v>1</v>
      </c>
      <c r="G8" s="98">
        <v>8867.98</v>
      </c>
      <c r="H8" s="98">
        <v>11163.01</v>
      </c>
      <c r="I8" s="98">
        <v>11163.01</v>
      </c>
      <c r="J8" s="99">
        <v>1.6456886636993486E-2</v>
      </c>
    </row>
    <row r="9" spans="1:10" ht="24" customHeight="1" x14ac:dyDescent="0.25">
      <c r="A9" s="91" t="s">
        <v>93</v>
      </c>
      <c r="B9" s="91"/>
      <c r="C9" s="91"/>
      <c r="D9" s="91" t="s">
        <v>474</v>
      </c>
      <c r="E9" s="91"/>
      <c r="F9" s="92"/>
      <c r="G9" s="91"/>
      <c r="H9" s="91"/>
      <c r="I9" s="93">
        <v>447771.44</v>
      </c>
      <c r="J9" s="94">
        <v>0.66011979093123896</v>
      </c>
    </row>
    <row r="10" spans="1:10" ht="24" customHeight="1" x14ac:dyDescent="0.25">
      <c r="A10" s="91" t="s">
        <v>95</v>
      </c>
      <c r="B10" s="91"/>
      <c r="C10" s="91"/>
      <c r="D10" s="91" t="s">
        <v>96</v>
      </c>
      <c r="E10" s="91"/>
      <c r="F10" s="92"/>
      <c r="G10" s="91"/>
      <c r="H10" s="91"/>
      <c r="I10" s="93">
        <v>33496.79</v>
      </c>
      <c r="J10" s="94">
        <v>4.9382099965258205E-2</v>
      </c>
    </row>
    <row r="11" spans="1:10" ht="26.1" customHeight="1" x14ac:dyDescent="0.25">
      <c r="A11" s="95" t="s">
        <v>97</v>
      </c>
      <c r="B11" s="96" t="s">
        <v>98</v>
      </c>
      <c r="C11" s="95" t="s">
        <v>86</v>
      </c>
      <c r="D11" s="95" t="s">
        <v>99</v>
      </c>
      <c r="E11" s="97" t="s">
        <v>100</v>
      </c>
      <c r="F11" s="96">
        <v>121.5</v>
      </c>
      <c r="G11" s="98">
        <v>60.03</v>
      </c>
      <c r="H11" s="98">
        <v>75.56</v>
      </c>
      <c r="I11" s="98">
        <v>9180.5400000000009</v>
      </c>
      <c r="J11" s="99">
        <v>1.3534262358126005E-2</v>
      </c>
    </row>
    <row r="12" spans="1:10" ht="26.1" customHeight="1" x14ac:dyDescent="0.25">
      <c r="A12" s="95" t="s">
        <v>101</v>
      </c>
      <c r="B12" s="96" t="s">
        <v>105</v>
      </c>
      <c r="C12" s="95" t="s">
        <v>106</v>
      </c>
      <c r="D12" s="95" t="s">
        <v>107</v>
      </c>
      <c r="E12" s="97" t="s">
        <v>88</v>
      </c>
      <c r="F12" s="96">
        <v>671.72</v>
      </c>
      <c r="G12" s="98">
        <v>17.03</v>
      </c>
      <c r="H12" s="98">
        <v>21.43</v>
      </c>
      <c r="I12" s="98">
        <v>14394.95</v>
      </c>
      <c r="J12" s="99">
        <v>2.1221521820296619E-2</v>
      </c>
    </row>
    <row r="13" spans="1:10" ht="24" customHeight="1" x14ac:dyDescent="0.25">
      <c r="A13" s="95" t="s">
        <v>104</v>
      </c>
      <c r="B13" s="96" t="s">
        <v>109</v>
      </c>
      <c r="C13" s="95" t="s">
        <v>106</v>
      </c>
      <c r="D13" s="95" t="s">
        <v>110</v>
      </c>
      <c r="E13" s="97" t="s">
        <v>88</v>
      </c>
      <c r="F13" s="96">
        <v>671.72</v>
      </c>
      <c r="G13" s="98">
        <v>11.74</v>
      </c>
      <c r="H13" s="98">
        <v>14.77</v>
      </c>
      <c r="I13" s="98">
        <v>9921.2999999999993</v>
      </c>
      <c r="J13" s="99">
        <v>1.4626315786835582E-2</v>
      </c>
    </row>
    <row r="14" spans="1:10" ht="24" customHeight="1" x14ac:dyDescent="0.25">
      <c r="A14" s="91" t="s">
        <v>111</v>
      </c>
      <c r="B14" s="91"/>
      <c r="C14" s="91"/>
      <c r="D14" s="91" t="s">
        <v>112</v>
      </c>
      <c r="E14" s="91"/>
      <c r="F14" s="92"/>
      <c r="G14" s="91"/>
      <c r="H14" s="91"/>
      <c r="I14" s="93">
        <v>6647.65</v>
      </c>
      <c r="J14" s="94">
        <v>9.8001903117895389E-3</v>
      </c>
    </row>
    <row r="15" spans="1:10" ht="26.1" customHeight="1" x14ac:dyDescent="0.25">
      <c r="A15" s="95" t="s">
        <v>113</v>
      </c>
      <c r="B15" s="96" t="s">
        <v>114</v>
      </c>
      <c r="C15" s="95" t="s">
        <v>86</v>
      </c>
      <c r="D15" s="95" t="s">
        <v>115</v>
      </c>
      <c r="E15" s="97" t="s">
        <v>100</v>
      </c>
      <c r="F15" s="96">
        <v>33.72</v>
      </c>
      <c r="G15" s="98">
        <v>88.21</v>
      </c>
      <c r="H15" s="98">
        <v>111.03</v>
      </c>
      <c r="I15" s="98">
        <v>3743.93</v>
      </c>
      <c r="J15" s="99">
        <v>5.5194281458888798E-3</v>
      </c>
    </row>
    <row r="16" spans="1:10" ht="24" customHeight="1" x14ac:dyDescent="0.25">
      <c r="A16" s="95" t="s">
        <v>116</v>
      </c>
      <c r="B16" s="96" t="s">
        <v>117</v>
      </c>
      <c r="C16" s="95" t="s">
        <v>106</v>
      </c>
      <c r="D16" s="95" t="s">
        <v>118</v>
      </c>
      <c r="E16" s="97" t="s">
        <v>88</v>
      </c>
      <c r="F16" s="96">
        <v>69.569999999999993</v>
      </c>
      <c r="G16" s="98">
        <v>25.56</v>
      </c>
      <c r="H16" s="98">
        <v>32.17</v>
      </c>
      <c r="I16" s="98">
        <v>2238.06</v>
      </c>
      <c r="J16" s="99">
        <v>3.2994236954718881E-3</v>
      </c>
    </row>
    <row r="17" spans="1:10" ht="26.1" customHeight="1" x14ac:dyDescent="0.25">
      <c r="A17" s="95" t="s">
        <v>119</v>
      </c>
      <c r="B17" s="96" t="s">
        <v>120</v>
      </c>
      <c r="C17" s="95" t="s">
        <v>86</v>
      </c>
      <c r="D17" s="95" t="s">
        <v>121</v>
      </c>
      <c r="E17" s="97" t="s">
        <v>100</v>
      </c>
      <c r="F17" s="96">
        <v>8.7200000000000006</v>
      </c>
      <c r="G17" s="98">
        <v>28.43</v>
      </c>
      <c r="H17" s="98">
        <v>35.78</v>
      </c>
      <c r="I17" s="98">
        <v>312</v>
      </c>
      <c r="J17" s="99">
        <v>4.599609451878989E-4</v>
      </c>
    </row>
    <row r="18" spans="1:10" ht="26.1" customHeight="1" x14ac:dyDescent="0.25">
      <c r="A18" s="95" t="s">
        <v>122</v>
      </c>
      <c r="B18" s="96" t="s">
        <v>123</v>
      </c>
      <c r="C18" s="95" t="s">
        <v>86</v>
      </c>
      <c r="D18" s="95" t="s">
        <v>124</v>
      </c>
      <c r="E18" s="97" t="s">
        <v>100</v>
      </c>
      <c r="F18" s="96">
        <v>3.6</v>
      </c>
      <c r="G18" s="98">
        <v>78.05</v>
      </c>
      <c r="H18" s="98">
        <v>98.24</v>
      </c>
      <c r="I18" s="98">
        <v>353.66</v>
      </c>
      <c r="J18" s="99">
        <v>5.2137752524087288E-4</v>
      </c>
    </row>
    <row r="19" spans="1:10" ht="24" customHeight="1" x14ac:dyDescent="0.25">
      <c r="A19" s="91" t="s">
        <v>125</v>
      </c>
      <c r="B19" s="91"/>
      <c r="C19" s="91"/>
      <c r="D19" s="91" t="s">
        <v>126</v>
      </c>
      <c r="E19" s="91"/>
      <c r="F19" s="92"/>
      <c r="G19" s="91"/>
      <c r="H19" s="91"/>
      <c r="I19" s="93">
        <v>63759.19</v>
      </c>
      <c r="J19" s="94">
        <v>9.3995952874406513E-2</v>
      </c>
    </row>
    <row r="20" spans="1:10" ht="39" customHeight="1" x14ac:dyDescent="0.25">
      <c r="A20" s="95" t="s">
        <v>127</v>
      </c>
      <c r="B20" s="96" t="s">
        <v>128</v>
      </c>
      <c r="C20" s="95" t="s">
        <v>86</v>
      </c>
      <c r="D20" s="95" t="s">
        <v>129</v>
      </c>
      <c r="E20" s="97" t="s">
        <v>130</v>
      </c>
      <c r="F20" s="96">
        <v>21.8</v>
      </c>
      <c r="G20" s="98">
        <v>62.6</v>
      </c>
      <c r="H20" s="98">
        <v>78.8</v>
      </c>
      <c r="I20" s="98">
        <v>1717.84</v>
      </c>
      <c r="J20" s="99">
        <v>2.5324977887230139E-3</v>
      </c>
    </row>
    <row r="21" spans="1:10" ht="39" customHeight="1" x14ac:dyDescent="0.25">
      <c r="A21" s="95" t="s">
        <v>134</v>
      </c>
      <c r="B21" s="96" t="s">
        <v>135</v>
      </c>
      <c r="C21" s="95" t="s">
        <v>86</v>
      </c>
      <c r="D21" s="95" t="s">
        <v>136</v>
      </c>
      <c r="E21" s="97" t="s">
        <v>88</v>
      </c>
      <c r="F21" s="96">
        <v>69.569999999999993</v>
      </c>
      <c r="G21" s="98">
        <v>34.22</v>
      </c>
      <c r="H21" s="98">
        <v>43.07</v>
      </c>
      <c r="I21" s="98">
        <v>2996.37</v>
      </c>
      <c r="J21" s="99">
        <v>4.4173499273482842E-3</v>
      </c>
    </row>
    <row r="22" spans="1:10" ht="39" customHeight="1" x14ac:dyDescent="0.25">
      <c r="A22" s="95" t="s">
        <v>137</v>
      </c>
      <c r="B22" s="96" t="s">
        <v>138</v>
      </c>
      <c r="C22" s="95" t="s">
        <v>86</v>
      </c>
      <c r="D22" s="95" t="s">
        <v>139</v>
      </c>
      <c r="E22" s="97" t="s">
        <v>88</v>
      </c>
      <c r="F22" s="96">
        <v>6</v>
      </c>
      <c r="G22" s="98">
        <v>168.24</v>
      </c>
      <c r="H22" s="98">
        <v>211.78</v>
      </c>
      <c r="I22" s="98">
        <v>1270.68</v>
      </c>
      <c r="J22" s="99">
        <v>1.8732794033056391E-3</v>
      </c>
    </row>
    <row r="23" spans="1:10" ht="39" customHeight="1" x14ac:dyDescent="0.25">
      <c r="A23" s="95" t="s">
        <v>140</v>
      </c>
      <c r="B23" s="96" t="s">
        <v>141</v>
      </c>
      <c r="C23" s="95" t="s">
        <v>86</v>
      </c>
      <c r="D23" s="95" t="s">
        <v>142</v>
      </c>
      <c r="E23" s="97" t="s">
        <v>88</v>
      </c>
      <c r="F23" s="96">
        <v>20</v>
      </c>
      <c r="G23" s="98">
        <v>84.86</v>
      </c>
      <c r="H23" s="98">
        <v>106.82</v>
      </c>
      <c r="I23" s="98">
        <v>2136.4</v>
      </c>
      <c r="J23" s="99">
        <v>3.1495530874981643E-3</v>
      </c>
    </row>
    <row r="24" spans="1:10" ht="26.1" customHeight="1" x14ac:dyDescent="0.25">
      <c r="A24" s="95" t="s">
        <v>143</v>
      </c>
      <c r="B24" s="96" t="s">
        <v>144</v>
      </c>
      <c r="C24" s="95" t="s">
        <v>86</v>
      </c>
      <c r="D24" s="95" t="s">
        <v>145</v>
      </c>
      <c r="E24" s="97" t="s">
        <v>146</v>
      </c>
      <c r="F24" s="96">
        <v>81.67</v>
      </c>
      <c r="G24" s="98">
        <v>16.53</v>
      </c>
      <c r="H24" s="98">
        <v>20.8</v>
      </c>
      <c r="I24" s="98">
        <v>1698.73</v>
      </c>
      <c r="J24" s="99">
        <v>2.5043251808302548E-3</v>
      </c>
    </row>
    <row r="25" spans="1:10" ht="26.1" customHeight="1" x14ac:dyDescent="0.25">
      <c r="A25" s="95" t="s">
        <v>147</v>
      </c>
      <c r="B25" s="96" t="s">
        <v>148</v>
      </c>
      <c r="C25" s="95" t="s">
        <v>86</v>
      </c>
      <c r="D25" s="95" t="s">
        <v>149</v>
      </c>
      <c r="E25" s="97" t="s">
        <v>146</v>
      </c>
      <c r="F25" s="96">
        <v>70.5</v>
      </c>
      <c r="G25" s="98">
        <v>14.93</v>
      </c>
      <c r="H25" s="98">
        <v>18.79</v>
      </c>
      <c r="I25" s="98">
        <v>1324.69</v>
      </c>
      <c r="J25" s="99">
        <v>1.9529027707723007E-3</v>
      </c>
    </row>
    <row r="26" spans="1:10" ht="51.95" customHeight="1" x14ac:dyDescent="0.25">
      <c r="A26" s="95" t="s">
        <v>150</v>
      </c>
      <c r="B26" s="96" t="s">
        <v>151</v>
      </c>
      <c r="C26" s="95" t="s">
        <v>86</v>
      </c>
      <c r="D26" s="95" t="s">
        <v>152</v>
      </c>
      <c r="E26" s="97" t="s">
        <v>146</v>
      </c>
      <c r="F26" s="96">
        <v>87.44</v>
      </c>
      <c r="G26" s="98">
        <v>15.15</v>
      </c>
      <c r="H26" s="98">
        <v>19.07</v>
      </c>
      <c r="I26" s="98">
        <v>1667.48</v>
      </c>
      <c r="J26" s="99">
        <v>2.4582553746215312E-3</v>
      </c>
    </row>
    <row r="27" spans="1:10" ht="51.95" customHeight="1" x14ac:dyDescent="0.25">
      <c r="A27" s="95" t="s">
        <v>153</v>
      </c>
      <c r="B27" s="96" t="s">
        <v>154</v>
      </c>
      <c r="C27" s="95" t="s">
        <v>86</v>
      </c>
      <c r="D27" s="95" t="s">
        <v>155</v>
      </c>
      <c r="E27" s="97" t="s">
        <v>146</v>
      </c>
      <c r="F27" s="96">
        <v>116.32</v>
      </c>
      <c r="G27" s="98">
        <v>13.09</v>
      </c>
      <c r="H27" s="98">
        <v>16.47</v>
      </c>
      <c r="I27" s="98">
        <v>1915.79</v>
      </c>
      <c r="J27" s="99">
        <v>2.8243223691715542E-3</v>
      </c>
    </row>
    <row r="28" spans="1:10" ht="26.1" customHeight="1" x14ac:dyDescent="0.25">
      <c r="A28" s="95" t="s">
        <v>156</v>
      </c>
      <c r="B28" s="96" t="s">
        <v>157</v>
      </c>
      <c r="C28" s="95" t="s">
        <v>86</v>
      </c>
      <c r="D28" s="95" t="s">
        <v>158</v>
      </c>
      <c r="E28" s="97" t="s">
        <v>100</v>
      </c>
      <c r="F28" s="96">
        <v>21.2</v>
      </c>
      <c r="G28" s="98">
        <v>319.3</v>
      </c>
      <c r="H28" s="98">
        <v>401.93</v>
      </c>
      <c r="I28" s="98">
        <v>8520.91</v>
      </c>
      <c r="J28" s="99">
        <v>1.2561813517503267E-2</v>
      </c>
    </row>
    <row r="29" spans="1:10" ht="39" customHeight="1" x14ac:dyDescent="0.25">
      <c r="A29" s="95" t="s">
        <v>159</v>
      </c>
      <c r="B29" s="96" t="s">
        <v>160</v>
      </c>
      <c r="C29" s="95" t="s">
        <v>86</v>
      </c>
      <c r="D29" s="95" t="s">
        <v>161</v>
      </c>
      <c r="E29" s="97" t="s">
        <v>100</v>
      </c>
      <c r="F29" s="96">
        <v>21.2</v>
      </c>
      <c r="G29" s="98">
        <v>528.29</v>
      </c>
      <c r="H29" s="98">
        <v>665.01</v>
      </c>
      <c r="I29" s="98">
        <v>14098.21</v>
      </c>
      <c r="J29" s="99">
        <v>2.0784057682876566E-2</v>
      </c>
    </row>
    <row r="30" spans="1:10" ht="39" customHeight="1" x14ac:dyDescent="0.25">
      <c r="A30" s="95" t="s">
        <v>162</v>
      </c>
      <c r="B30" s="96" t="s">
        <v>163</v>
      </c>
      <c r="C30" s="95" t="s">
        <v>86</v>
      </c>
      <c r="D30" s="95" t="s">
        <v>164</v>
      </c>
      <c r="E30" s="97" t="s">
        <v>88</v>
      </c>
      <c r="F30" s="96">
        <v>165</v>
      </c>
      <c r="G30" s="98">
        <v>123.95</v>
      </c>
      <c r="H30" s="98">
        <v>156.02000000000001</v>
      </c>
      <c r="I30" s="98">
        <v>25743.3</v>
      </c>
      <c r="J30" s="99">
        <v>3.7951642949537304E-2</v>
      </c>
    </row>
    <row r="31" spans="1:10" ht="39" customHeight="1" x14ac:dyDescent="0.25">
      <c r="A31" s="95" t="s">
        <v>165</v>
      </c>
      <c r="B31" s="96" t="s">
        <v>166</v>
      </c>
      <c r="C31" s="95" t="s">
        <v>86</v>
      </c>
      <c r="D31" s="95" t="s">
        <v>167</v>
      </c>
      <c r="E31" s="97" t="s">
        <v>130</v>
      </c>
      <c r="F31" s="96">
        <v>3.6</v>
      </c>
      <c r="G31" s="98">
        <v>45.9</v>
      </c>
      <c r="H31" s="98">
        <v>57.77</v>
      </c>
      <c r="I31" s="98">
        <v>207.97</v>
      </c>
      <c r="J31" s="99">
        <v>3.0659640311130558E-4</v>
      </c>
    </row>
    <row r="32" spans="1:10" ht="39" customHeight="1" x14ac:dyDescent="0.25">
      <c r="A32" s="95" t="s">
        <v>168</v>
      </c>
      <c r="B32" s="96" t="s">
        <v>169</v>
      </c>
      <c r="C32" s="95" t="s">
        <v>86</v>
      </c>
      <c r="D32" s="95" t="s">
        <v>170</v>
      </c>
      <c r="E32" s="97" t="s">
        <v>130</v>
      </c>
      <c r="F32" s="96">
        <v>7.8</v>
      </c>
      <c r="G32" s="98">
        <v>46.94</v>
      </c>
      <c r="H32" s="98">
        <v>59.08</v>
      </c>
      <c r="I32" s="98">
        <v>460.82</v>
      </c>
      <c r="J32" s="99">
        <v>6.7935641910733195E-4</v>
      </c>
    </row>
    <row r="33" spans="1:10" ht="24" customHeight="1" x14ac:dyDescent="0.25">
      <c r="A33" s="91" t="s">
        <v>174</v>
      </c>
      <c r="B33" s="91"/>
      <c r="C33" s="91"/>
      <c r="D33" s="91" t="s">
        <v>175</v>
      </c>
      <c r="E33" s="91"/>
      <c r="F33" s="92"/>
      <c r="G33" s="91"/>
      <c r="H33" s="91"/>
      <c r="I33" s="93">
        <v>222614.33</v>
      </c>
      <c r="J33" s="94">
        <v>0.32818556935631682</v>
      </c>
    </row>
    <row r="34" spans="1:10" ht="51.95" customHeight="1" x14ac:dyDescent="0.25">
      <c r="A34" s="95" t="s">
        <v>176</v>
      </c>
      <c r="B34" s="96" t="s">
        <v>177</v>
      </c>
      <c r="C34" s="95" t="s">
        <v>86</v>
      </c>
      <c r="D34" s="95" t="s">
        <v>178</v>
      </c>
      <c r="E34" s="97" t="s">
        <v>88</v>
      </c>
      <c r="F34" s="96">
        <v>892.93</v>
      </c>
      <c r="G34" s="98">
        <v>56.77</v>
      </c>
      <c r="H34" s="98">
        <v>71.459999999999994</v>
      </c>
      <c r="I34" s="98">
        <v>63808.77</v>
      </c>
      <c r="J34" s="99">
        <v>9.4069045386145023E-2</v>
      </c>
    </row>
    <row r="35" spans="1:10" ht="51.95" customHeight="1" x14ac:dyDescent="0.25">
      <c r="A35" s="95" t="s">
        <v>179</v>
      </c>
      <c r="B35" s="96" t="s">
        <v>180</v>
      </c>
      <c r="C35" s="95" t="s">
        <v>86</v>
      </c>
      <c r="D35" s="95" t="s">
        <v>181</v>
      </c>
      <c r="E35" s="97" t="s">
        <v>88</v>
      </c>
      <c r="F35" s="96">
        <v>1785.66</v>
      </c>
      <c r="G35" s="98">
        <v>8.92</v>
      </c>
      <c r="H35" s="98">
        <v>11.22</v>
      </c>
      <c r="I35" s="98">
        <v>20035.099999999999</v>
      </c>
      <c r="J35" s="99">
        <v>2.9536421579916903E-2</v>
      </c>
    </row>
    <row r="36" spans="1:10" ht="65.099999999999994" customHeight="1" x14ac:dyDescent="0.25">
      <c r="A36" s="95" t="s">
        <v>185</v>
      </c>
      <c r="B36" s="96" t="s">
        <v>186</v>
      </c>
      <c r="C36" s="95" t="s">
        <v>86</v>
      </c>
      <c r="D36" s="95" t="s">
        <v>187</v>
      </c>
      <c r="E36" s="97" t="s">
        <v>88</v>
      </c>
      <c r="F36" s="96">
        <v>1741.48</v>
      </c>
      <c r="G36" s="98">
        <v>29.09</v>
      </c>
      <c r="H36" s="98">
        <v>36.61</v>
      </c>
      <c r="I36" s="98">
        <v>63755.58</v>
      </c>
      <c r="J36" s="99">
        <v>9.3990630890393279E-2</v>
      </c>
    </row>
    <row r="37" spans="1:10" ht="26.1" customHeight="1" x14ac:dyDescent="0.25">
      <c r="A37" s="95" t="s">
        <v>188</v>
      </c>
      <c r="B37" s="96" t="s">
        <v>189</v>
      </c>
      <c r="C37" s="95" t="s">
        <v>86</v>
      </c>
      <c r="D37" s="95" t="s">
        <v>190</v>
      </c>
      <c r="E37" s="97" t="s">
        <v>88</v>
      </c>
      <c r="F37" s="96">
        <v>1741.48</v>
      </c>
      <c r="G37" s="98">
        <v>12.92</v>
      </c>
      <c r="H37" s="98">
        <v>16.260000000000002</v>
      </c>
      <c r="I37" s="98">
        <v>28316.46</v>
      </c>
      <c r="J37" s="99">
        <v>4.1745082390946577E-2</v>
      </c>
    </row>
    <row r="38" spans="1:10" ht="26.1" customHeight="1" x14ac:dyDescent="0.25">
      <c r="A38" s="95" t="s">
        <v>188</v>
      </c>
      <c r="B38" s="96" t="s">
        <v>191</v>
      </c>
      <c r="C38" s="95" t="s">
        <v>86</v>
      </c>
      <c r="D38" s="95" t="s">
        <v>192</v>
      </c>
      <c r="E38" s="97" t="s">
        <v>88</v>
      </c>
      <c r="F38" s="96">
        <v>1741.48</v>
      </c>
      <c r="G38" s="98">
        <v>4.1500000000000004</v>
      </c>
      <c r="H38" s="98">
        <v>5.22</v>
      </c>
      <c r="I38" s="98">
        <v>9090.52</v>
      </c>
      <c r="J38" s="99">
        <v>1.3401551831568907E-2</v>
      </c>
    </row>
    <row r="39" spans="1:10" ht="51.95" customHeight="1" x14ac:dyDescent="0.25">
      <c r="A39" s="95" t="s">
        <v>188</v>
      </c>
      <c r="B39" s="96" t="s">
        <v>451</v>
      </c>
      <c r="C39" s="95" t="s">
        <v>86</v>
      </c>
      <c r="D39" s="95" t="s">
        <v>452</v>
      </c>
      <c r="E39" s="97" t="s">
        <v>88</v>
      </c>
      <c r="F39" s="96">
        <v>60</v>
      </c>
      <c r="G39" s="98">
        <v>63.81</v>
      </c>
      <c r="H39" s="98">
        <v>80.319999999999993</v>
      </c>
      <c r="I39" s="98">
        <v>4819.2</v>
      </c>
      <c r="J39" s="99">
        <v>7.1046275225946235E-3</v>
      </c>
    </row>
    <row r="40" spans="1:10" ht="24" customHeight="1" x14ac:dyDescent="0.25">
      <c r="A40" s="95" t="s">
        <v>193</v>
      </c>
      <c r="B40" s="96" t="s">
        <v>196</v>
      </c>
      <c r="C40" s="95" t="s">
        <v>86</v>
      </c>
      <c r="D40" s="95" t="s">
        <v>197</v>
      </c>
      <c r="E40" s="97" t="s">
        <v>88</v>
      </c>
      <c r="F40" s="96">
        <v>9.4499999999999993</v>
      </c>
      <c r="G40" s="98">
        <v>26.65</v>
      </c>
      <c r="H40" s="98">
        <v>33.54</v>
      </c>
      <c r="I40" s="98">
        <v>316.95</v>
      </c>
      <c r="J40" s="99">
        <v>4.6725840249136079E-4</v>
      </c>
    </row>
    <row r="41" spans="1:10" ht="26.1" customHeight="1" x14ac:dyDescent="0.25">
      <c r="A41" s="95" t="s">
        <v>198</v>
      </c>
      <c r="B41" s="96" t="s">
        <v>199</v>
      </c>
      <c r="C41" s="95" t="s">
        <v>86</v>
      </c>
      <c r="D41" s="95" t="s">
        <v>200</v>
      </c>
      <c r="E41" s="97" t="s">
        <v>88</v>
      </c>
      <c r="F41" s="96">
        <v>12.7</v>
      </c>
      <c r="G41" s="98">
        <v>442.02</v>
      </c>
      <c r="H41" s="98">
        <v>556.41</v>
      </c>
      <c r="I41" s="98">
        <v>7066.4</v>
      </c>
      <c r="J41" s="99">
        <v>1.0417525714986439E-2</v>
      </c>
    </row>
    <row r="42" spans="1:10" ht="51.95" customHeight="1" x14ac:dyDescent="0.25">
      <c r="A42" s="95" t="s">
        <v>207</v>
      </c>
      <c r="B42" s="96" t="s">
        <v>208</v>
      </c>
      <c r="C42" s="95" t="s">
        <v>86</v>
      </c>
      <c r="D42" s="95" t="s">
        <v>209</v>
      </c>
      <c r="E42" s="97" t="s">
        <v>88</v>
      </c>
      <c r="F42" s="96">
        <v>15</v>
      </c>
      <c r="G42" s="98">
        <v>684.44</v>
      </c>
      <c r="H42" s="98">
        <v>861.57</v>
      </c>
      <c r="I42" s="98">
        <v>12923.55</v>
      </c>
      <c r="J42" s="99">
        <v>1.9052334208920101E-2</v>
      </c>
    </row>
    <row r="43" spans="1:10" ht="26.1" customHeight="1" x14ac:dyDescent="0.25">
      <c r="A43" s="95" t="s">
        <v>210</v>
      </c>
      <c r="B43" s="96" t="s">
        <v>211</v>
      </c>
      <c r="C43" s="95" t="s">
        <v>86</v>
      </c>
      <c r="D43" s="95" t="s">
        <v>212</v>
      </c>
      <c r="E43" s="97" t="s">
        <v>88</v>
      </c>
      <c r="F43" s="96">
        <v>15</v>
      </c>
      <c r="G43" s="98">
        <v>661.05</v>
      </c>
      <c r="H43" s="98">
        <v>832.12</v>
      </c>
      <c r="I43" s="98">
        <v>12481.8</v>
      </c>
      <c r="J43" s="99">
        <v>1.840109142835358E-2</v>
      </c>
    </row>
    <row r="44" spans="1:10" ht="24" customHeight="1" x14ac:dyDescent="0.25">
      <c r="A44" s="91" t="s">
        <v>213</v>
      </c>
      <c r="B44" s="91"/>
      <c r="C44" s="91"/>
      <c r="D44" s="91" t="s">
        <v>214</v>
      </c>
      <c r="E44" s="91"/>
      <c r="F44" s="92"/>
      <c r="G44" s="91"/>
      <c r="H44" s="91"/>
      <c r="I44" s="93">
        <v>36319.279999999999</v>
      </c>
      <c r="J44" s="94">
        <v>5.3543110119692157E-2</v>
      </c>
    </row>
    <row r="45" spans="1:10" ht="51.95" customHeight="1" x14ac:dyDescent="0.25">
      <c r="A45" s="95" t="s">
        <v>215</v>
      </c>
      <c r="B45" s="96" t="s">
        <v>216</v>
      </c>
      <c r="C45" s="95" t="s">
        <v>86</v>
      </c>
      <c r="D45" s="95" t="s">
        <v>217</v>
      </c>
      <c r="E45" s="97" t="s">
        <v>88</v>
      </c>
      <c r="F45" s="96">
        <v>185.7</v>
      </c>
      <c r="G45" s="98">
        <v>34.71</v>
      </c>
      <c r="H45" s="98">
        <v>43.69</v>
      </c>
      <c r="I45" s="98">
        <v>8113.23</v>
      </c>
      <c r="J45" s="99">
        <v>1.1960797882457746E-2</v>
      </c>
    </row>
    <row r="46" spans="1:10" ht="39" customHeight="1" x14ac:dyDescent="0.25">
      <c r="A46" s="95" t="s">
        <v>218</v>
      </c>
      <c r="B46" s="96" t="s">
        <v>219</v>
      </c>
      <c r="C46" s="95" t="s">
        <v>86</v>
      </c>
      <c r="D46" s="95" t="s">
        <v>220</v>
      </c>
      <c r="E46" s="97" t="s">
        <v>88</v>
      </c>
      <c r="F46" s="96">
        <v>83.7</v>
      </c>
      <c r="G46" s="98">
        <v>72.48</v>
      </c>
      <c r="H46" s="98">
        <v>91.23</v>
      </c>
      <c r="I46" s="98">
        <v>7635.95</v>
      </c>
      <c r="J46" s="99">
        <v>1.1257175575024156E-2</v>
      </c>
    </row>
    <row r="47" spans="1:10" ht="39" customHeight="1" x14ac:dyDescent="0.25">
      <c r="A47" s="95" t="s">
        <v>221</v>
      </c>
      <c r="B47" s="96" t="s">
        <v>183</v>
      </c>
      <c r="C47" s="95" t="s">
        <v>86</v>
      </c>
      <c r="D47" s="95" t="s">
        <v>184</v>
      </c>
      <c r="E47" s="97" t="s">
        <v>88</v>
      </c>
      <c r="F47" s="96">
        <v>190</v>
      </c>
      <c r="G47" s="98">
        <v>84.04</v>
      </c>
      <c r="H47" s="98">
        <v>105.78</v>
      </c>
      <c r="I47" s="98">
        <v>20098.2</v>
      </c>
      <c r="J47" s="99">
        <v>2.9629445732613557E-2</v>
      </c>
    </row>
    <row r="48" spans="1:10" ht="26.1" customHeight="1" x14ac:dyDescent="0.25">
      <c r="A48" s="95" t="s">
        <v>222</v>
      </c>
      <c r="B48" s="96" t="s">
        <v>223</v>
      </c>
      <c r="C48" s="95" t="s">
        <v>86</v>
      </c>
      <c r="D48" s="95" t="s">
        <v>224</v>
      </c>
      <c r="E48" s="97" t="s">
        <v>130</v>
      </c>
      <c r="F48" s="96">
        <v>5</v>
      </c>
      <c r="G48" s="98">
        <v>74.98</v>
      </c>
      <c r="H48" s="98">
        <v>94.38</v>
      </c>
      <c r="I48" s="98">
        <v>471.9</v>
      </c>
      <c r="J48" s="99">
        <v>6.9569092959669715E-4</v>
      </c>
    </row>
    <row r="49" spans="1:10" ht="24" customHeight="1" x14ac:dyDescent="0.25">
      <c r="A49" s="91" t="s">
        <v>225</v>
      </c>
      <c r="B49" s="91"/>
      <c r="C49" s="91"/>
      <c r="D49" s="91" t="s">
        <v>475</v>
      </c>
      <c r="E49" s="91"/>
      <c r="F49" s="92"/>
      <c r="G49" s="91"/>
      <c r="H49" s="91"/>
      <c r="I49" s="93">
        <v>35216.800000000003</v>
      </c>
      <c r="J49" s="94">
        <v>5.1917796841324353E-2</v>
      </c>
    </row>
    <row r="50" spans="1:10" ht="51.95" customHeight="1" x14ac:dyDescent="0.25">
      <c r="A50" s="95" t="s">
        <v>227</v>
      </c>
      <c r="B50" s="96" t="s">
        <v>228</v>
      </c>
      <c r="C50" s="95" t="s">
        <v>86</v>
      </c>
      <c r="D50" s="95" t="s">
        <v>229</v>
      </c>
      <c r="E50" s="97" t="s">
        <v>88</v>
      </c>
      <c r="F50" s="96">
        <v>185.7</v>
      </c>
      <c r="G50" s="98">
        <v>59.81</v>
      </c>
      <c r="H50" s="98">
        <v>75.28</v>
      </c>
      <c r="I50" s="98">
        <v>13979.49</v>
      </c>
      <c r="J50" s="99">
        <v>2.0609036646297374E-2</v>
      </c>
    </row>
    <row r="51" spans="1:10" ht="26.1" customHeight="1" x14ac:dyDescent="0.25">
      <c r="A51" s="95" t="s">
        <v>230</v>
      </c>
      <c r="B51" s="96" t="s">
        <v>231</v>
      </c>
      <c r="C51" s="95" t="s">
        <v>86</v>
      </c>
      <c r="D51" s="95" t="s">
        <v>232</v>
      </c>
      <c r="E51" s="97" t="s">
        <v>88</v>
      </c>
      <c r="F51" s="96">
        <v>185.7</v>
      </c>
      <c r="G51" s="98">
        <v>68.5</v>
      </c>
      <c r="H51" s="98">
        <v>86.22</v>
      </c>
      <c r="I51" s="98">
        <v>16011.05</v>
      </c>
      <c r="J51" s="99">
        <v>2.3604031062342015E-2</v>
      </c>
    </row>
    <row r="52" spans="1:10" ht="39" customHeight="1" x14ac:dyDescent="0.25">
      <c r="A52" s="95" t="s">
        <v>453</v>
      </c>
      <c r="B52" s="96" t="s">
        <v>327</v>
      </c>
      <c r="C52" s="95" t="s">
        <v>106</v>
      </c>
      <c r="D52" s="95" t="s">
        <v>328</v>
      </c>
      <c r="E52" s="97" t="s">
        <v>88</v>
      </c>
      <c r="F52" s="96">
        <v>41.7</v>
      </c>
      <c r="G52" s="98">
        <v>99.57</v>
      </c>
      <c r="H52" s="98">
        <v>125.33</v>
      </c>
      <c r="I52" s="98">
        <v>5226.26</v>
      </c>
      <c r="J52" s="99">
        <v>7.7047291326849633E-3</v>
      </c>
    </row>
    <row r="53" spans="1:10" ht="24" customHeight="1" x14ac:dyDescent="0.25">
      <c r="A53" s="91" t="s">
        <v>235</v>
      </c>
      <c r="B53" s="91"/>
      <c r="C53" s="91"/>
      <c r="D53" s="91" t="s">
        <v>236</v>
      </c>
      <c r="E53" s="91"/>
      <c r="F53" s="92"/>
      <c r="G53" s="91"/>
      <c r="H53" s="91"/>
      <c r="I53" s="93">
        <v>4011.94</v>
      </c>
      <c r="J53" s="94">
        <v>5.9145375462728821E-3</v>
      </c>
    </row>
    <row r="54" spans="1:10" ht="39" customHeight="1" x14ac:dyDescent="0.25">
      <c r="A54" s="95" t="s">
        <v>237</v>
      </c>
      <c r="B54" s="96" t="s">
        <v>238</v>
      </c>
      <c r="C54" s="95" t="s">
        <v>86</v>
      </c>
      <c r="D54" s="95" t="s">
        <v>239</v>
      </c>
      <c r="E54" s="97" t="s">
        <v>130</v>
      </c>
      <c r="F54" s="96">
        <v>30</v>
      </c>
      <c r="G54" s="98">
        <v>9.8000000000000007</v>
      </c>
      <c r="H54" s="98">
        <v>12.33</v>
      </c>
      <c r="I54" s="98">
        <v>369.9</v>
      </c>
      <c r="J54" s="99">
        <v>5.4531908213142249E-4</v>
      </c>
    </row>
    <row r="55" spans="1:10" ht="39" customHeight="1" x14ac:dyDescent="0.25">
      <c r="A55" s="95" t="s">
        <v>240</v>
      </c>
      <c r="B55" s="96" t="s">
        <v>241</v>
      </c>
      <c r="C55" s="95" t="s">
        <v>86</v>
      </c>
      <c r="D55" s="95" t="s">
        <v>242</v>
      </c>
      <c r="E55" s="97" t="s">
        <v>130</v>
      </c>
      <c r="F55" s="96">
        <v>40</v>
      </c>
      <c r="G55" s="98">
        <v>4.46</v>
      </c>
      <c r="H55" s="98">
        <v>5.61</v>
      </c>
      <c r="I55" s="98">
        <v>224.4</v>
      </c>
      <c r="J55" s="99">
        <v>3.3081806442360423E-4</v>
      </c>
    </row>
    <row r="56" spans="1:10" ht="51.95" customHeight="1" x14ac:dyDescent="0.25">
      <c r="A56" s="95" t="s">
        <v>243</v>
      </c>
      <c r="B56" s="96" t="s">
        <v>244</v>
      </c>
      <c r="C56" s="95" t="s">
        <v>86</v>
      </c>
      <c r="D56" s="95" t="s">
        <v>245</v>
      </c>
      <c r="E56" s="97" t="s">
        <v>206</v>
      </c>
      <c r="F56" s="96">
        <v>6</v>
      </c>
      <c r="G56" s="98">
        <v>171.15</v>
      </c>
      <c r="H56" s="98">
        <v>215.44</v>
      </c>
      <c r="I56" s="98">
        <v>1292.6400000000001</v>
      </c>
      <c r="J56" s="99">
        <v>1.9056535775246336E-3</v>
      </c>
    </row>
    <row r="57" spans="1:10" ht="39" customHeight="1" x14ac:dyDescent="0.25">
      <c r="A57" s="95" t="s">
        <v>246</v>
      </c>
      <c r="B57" s="96" t="s">
        <v>247</v>
      </c>
      <c r="C57" s="95" t="s">
        <v>86</v>
      </c>
      <c r="D57" s="95" t="s">
        <v>248</v>
      </c>
      <c r="E57" s="97" t="s">
        <v>206</v>
      </c>
      <c r="F57" s="96">
        <v>6</v>
      </c>
      <c r="G57" s="98">
        <v>60.02</v>
      </c>
      <c r="H57" s="98">
        <v>75.55</v>
      </c>
      <c r="I57" s="98">
        <v>453.3</v>
      </c>
      <c r="J57" s="99">
        <v>6.6827018094126468E-4</v>
      </c>
    </row>
    <row r="58" spans="1:10" ht="39" customHeight="1" x14ac:dyDescent="0.25">
      <c r="A58" s="95" t="s">
        <v>249</v>
      </c>
      <c r="B58" s="96" t="s">
        <v>250</v>
      </c>
      <c r="C58" s="95" t="s">
        <v>86</v>
      </c>
      <c r="D58" s="95" t="s">
        <v>251</v>
      </c>
      <c r="E58" s="97" t="s">
        <v>206</v>
      </c>
      <c r="F58" s="96">
        <v>6</v>
      </c>
      <c r="G58" s="98">
        <v>203.86</v>
      </c>
      <c r="H58" s="98">
        <v>256.61</v>
      </c>
      <c r="I58" s="98">
        <v>1539.66</v>
      </c>
      <c r="J58" s="99">
        <v>2.2698188104743602E-3</v>
      </c>
    </row>
    <row r="59" spans="1:10" ht="26.1" customHeight="1" x14ac:dyDescent="0.25">
      <c r="A59" s="95" t="s">
        <v>259</v>
      </c>
      <c r="B59" s="96" t="s">
        <v>260</v>
      </c>
      <c r="C59" s="95" t="s">
        <v>106</v>
      </c>
      <c r="D59" s="95" t="s">
        <v>261</v>
      </c>
      <c r="E59" s="97" t="s">
        <v>133</v>
      </c>
      <c r="F59" s="96">
        <v>4</v>
      </c>
      <c r="G59" s="98">
        <v>26.23</v>
      </c>
      <c r="H59" s="98">
        <v>33.01</v>
      </c>
      <c r="I59" s="98">
        <v>132.04</v>
      </c>
      <c r="J59" s="99">
        <v>1.9465783077759672E-4</v>
      </c>
    </row>
    <row r="60" spans="1:10" ht="24" customHeight="1" x14ac:dyDescent="0.25">
      <c r="A60" s="91" t="s">
        <v>262</v>
      </c>
      <c r="B60" s="91"/>
      <c r="C60" s="91"/>
      <c r="D60" s="91" t="s">
        <v>263</v>
      </c>
      <c r="E60" s="91"/>
      <c r="F60" s="92"/>
      <c r="G60" s="91"/>
      <c r="H60" s="91"/>
      <c r="I60" s="93">
        <v>35319.58</v>
      </c>
      <c r="J60" s="94">
        <v>5.2069318591152595E-2</v>
      </c>
    </row>
    <row r="61" spans="1:10" ht="51.95" customHeight="1" x14ac:dyDescent="0.25">
      <c r="A61" s="95" t="s">
        <v>264</v>
      </c>
      <c r="B61" s="96" t="s">
        <v>265</v>
      </c>
      <c r="C61" s="95" t="s">
        <v>86</v>
      </c>
      <c r="D61" s="95" t="s">
        <v>266</v>
      </c>
      <c r="E61" s="97" t="s">
        <v>206</v>
      </c>
      <c r="F61" s="96">
        <v>4</v>
      </c>
      <c r="G61" s="98">
        <v>144.66999999999999</v>
      </c>
      <c r="H61" s="98">
        <v>182.11</v>
      </c>
      <c r="I61" s="98">
        <v>728.44</v>
      </c>
      <c r="J61" s="99">
        <v>1.0738908683098497E-3</v>
      </c>
    </row>
    <row r="62" spans="1:10" ht="65.099999999999994" customHeight="1" x14ac:dyDescent="0.25">
      <c r="A62" s="95" t="s">
        <v>267</v>
      </c>
      <c r="B62" s="96" t="s">
        <v>268</v>
      </c>
      <c r="C62" s="95" t="s">
        <v>86</v>
      </c>
      <c r="D62" s="95" t="s">
        <v>269</v>
      </c>
      <c r="E62" s="97" t="s">
        <v>130</v>
      </c>
      <c r="F62" s="96">
        <v>25</v>
      </c>
      <c r="G62" s="98">
        <v>47</v>
      </c>
      <c r="H62" s="98">
        <v>59.16</v>
      </c>
      <c r="I62" s="98">
        <v>1479</v>
      </c>
      <c r="J62" s="99">
        <v>2.1803917882464822E-3</v>
      </c>
    </row>
    <row r="63" spans="1:10" ht="65.099999999999994" customHeight="1" x14ac:dyDescent="0.25">
      <c r="A63" s="95" t="s">
        <v>270</v>
      </c>
      <c r="B63" s="96" t="s">
        <v>271</v>
      </c>
      <c r="C63" s="95" t="s">
        <v>86</v>
      </c>
      <c r="D63" s="95" t="s">
        <v>272</v>
      </c>
      <c r="E63" s="97" t="s">
        <v>130</v>
      </c>
      <c r="F63" s="96">
        <v>50</v>
      </c>
      <c r="G63" s="98">
        <v>81.12</v>
      </c>
      <c r="H63" s="98">
        <v>102.11</v>
      </c>
      <c r="I63" s="98">
        <v>5105.5</v>
      </c>
      <c r="J63" s="99">
        <v>7.526700659156468E-3</v>
      </c>
    </row>
    <row r="64" spans="1:10" ht="65.099999999999994" customHeight="1" x14ac:dyDescent="0.25">
      <c r="A64" s="95" t="s">
        <v>273</v>
      </c>
      <c r="B64" s="96" t="s">
        <v>274</v>
      </c>
      <c r="C64" s="95" t="s">
        <v>86</v>
      </c>
      <c r="D64" s="95" t="s">
        <v>275</v>
      </c>
      <c r="E64" s="97" t="s">
        <v>130</v>
      </c>
      <c r="F64" s="96">
        <v>25</v>
      </c>
      <c r="G64" s="98">
        <v>44.93</v>
      </c>
      <c r="H64" s="98">
        <v>56.55</v>
      </c>
      <c r="I64" s="98">
        <v>1413.75</v>
      </c>
      <c r="J64" s="99">
        <v>2.0841980328826669E-3</v>
      </c>
    </row>
    <row r="65" spans="1:10" ht="51.95" customHeight="1" x14ac:dyDescent="0.25">
      <c r="A65" s="95" t="s">
        <v>276</v>
      </c>
      <c r="B65" s="96" t="s">
        <v>277</v>
      </c>
      <c r="C65" s="95" t="s">
        <v>86</v>
      </c>
      <c r="D65" s="95" t="s">
        <v>278</v>
      </c>
      <c r="E65" s="97" t="s">
        <v>130</v>
      </c>
      <c r="F65" s="96">
        <v>42.5</v>
      </c>
      <c r="G65" s="98">
        <v>137.96</v>
      </c>
      <c r="H65" s="98">
        <v>173.66</v>
      </c>
      <c r="I65" s="98">
        <v>7380.55</v>
      </c>
      <c r="J65" s="99">
        <v>1.0880656262841498E-2</v>
      </c>
    </row>
    <row r="66" spans="1:10" ht="39" customHeight="1" x14ac:dyDescent="0.25">
      <c r="A66" s="95" t="s">
        <v>279</v>
      </c>
      <c r="B66" s="96" t="s">
        <v>280</v>
      </c>
      <c r="C66" s="95" t="s">
        <v>86</v>
      </c>
      <c r="D66" s="95" t="s">
        <v>281</v>
      </c>
      <c r="E66" s="97" t="s">
        <v>130</v>
      </c>
      <c r="F66" s="96">
        <v>20</v>
      </c>
      <c r="G66" s="98">
        <v>22.76</v>
      </c>
      <c r="H66" s="98">
        <v>28.65</v>
      </c>
      <c r="I66" s="98">
        <v>573</v>
      </c>
      <c r="J66" s="99">
        <v>8.4473596664316048E-4</v>
      </c>
    </row>
    <row r="67" spans="1:10" ht="65.099999999999994" customHeight="1" x14ac:dyDescent="0.25">
      <c r="A67" s="95" t="s">
        <v>282</v>
      </c>
      <c r="B67" s="96" t="s">
        <v>283</v>
      </c>
      <c r="C67" s="95" t="s">
        <v>86</v>
      </c>
      <c r="D67" s="95" t="s">
        <v>284</v>
      </c>
      <c r="E67" s="97" t="s">
        <v>130</v>
      </c>
      <c r="F67" s="96">
        <v>30</v>
      </c>
      <c r="G67" s="98">
        <v>73.17</v>
      </c>
      <c r="H67" s="98">
        <v>92.1</v>
      </c>
      <c r="I67" s="98">
        <v>2763</v>
      </c>
      <c r="J67" s="99">
        <v>4.073307985750528E-3</v>
      </c>
    </row>
    <row r="68" spans="1:10" ht="26.1" customHeight="1" x14ac:dyDescent="0.25">
      <c r="A68" s="95" t="s">
        <v>285</v>
      </c>
      <c r="B68" s="96" t="s">
        <v>286</v>
      </c>
      <c r="C68" s="95" t="s">
        <v>86</v>
      </c>
      <c r="D68" s="95" t="s">
        <v>287</v>
      </c>
      <c r="E68" s="97" t="s">
        <v>206</v>
      </c>
      <c r="F68" s="96">
        <v>3</v>
      </c>
      <c r="G68" s="98">
        <v>479.66</v>
      </c>
      <c r="H68" s="98">
        <v>603.79</v>
      </c>
      <c r="I68" s="98">
        <v>1811.37</v>
      </c>
      <c r="J68" s="99">
        <v>2.6703828759134757E-3</v>
      </c>
    </row>
    <row r="69" spans="1:10" ht="26.1" customHeight="1" x14ac:dyDescent="0.25">
      <c r="A69" s="95" t="s">
        <v>288</v>
      </c>
      <c r="B69" s="96" t="s">
        <v>289</v>
      </c>
      <c r="C69" s="95" t="s">
        <v>86</v>
      </c>
      <c r="D69" s="95" t="s">
        <v>290</v>
      </c>
      <c r="E69" s="97" t="s">
        <v>206</v>
      </c>
      <c r="F69" s="96">
        <v>5</v>
      </c>
      <c r="G69" s="98">
        <v>39.75</v>
      </c>
      <c r="H69" s="98">
        <v>50.03</v>
      </c>
      <c r="I69" s="98">
        <v>250.15</v>
      </c>
      <c r="J69" s="99">
        <v>3.6877958473959264E-4</v>
      </c>
    </row>
    <row r="70" spans="1:10" ht="26.1" customHeight="1" x14ac:dyDescent="0.25">
      <c r="A70" s="95" t="s">
        <v>291</v>
      </c>
      <c r="B70" s="96" t="s">
        <v>292</v>
      </c>
      <c r="C70" s="95" t="s">
        <v>86</v>
      </c>
      <c r="D70" s="95" t="s">
        <v>293</v>
      </c>
      <c r="E70" s="97" t="s">
        <v>206</v>
      </c>
      <c r="F70" s="96">
        <v>3</v>
      </c>
      <c r="G70" s="98">
        <v>95.72</v>
      </c>
      <c r="H70" s="98">
        <v>120.49</v>
      </c>
      <c r="I70" s="98">
        <v>361.47</v>
      </c>
      <c r="J70" s="99">
        <v>5.3289129120855712E-4</v>
      </c>
    </row>
    <row r="71" spans="1:10" ht="39" customHeight="1" x14ac:dyDescent="0.25">
      <c r="A71" s="95" t="s">
        <v>294</v>
      </c>
      <c r="B71" s="96" t="s">
        <v>295</v>
      </c>
      <c r="C71" s="95" t="s">
        <v>86</v>
      </c>
      <c r="D71" s="95" t="s">
        <v>296</v>
      </c>
      <c r="E71" s="97" t="s">
        <v>206</v>
      </c>
      <c r="F71" s="96">
        <v>3</v>
      </c>
      <c r="G71" s="98">
        <v>318.45999999999998</v>
      </c>
      <c r="H71" s="98">
        <v>400.87</v>
      </c>
      <c r="I71" s="98">
        <v>1202.6099999999999</v>
      </c>
      <c r="J71" s="99">
        <v>1.7729283086295484E-3</v>
      </c>
    </row>
    <row r="72" spans="1:10" ht="26.1" customHeight="1" x14ac:dyDescent="0.25">
      <c r="A72" s="95" t="s">
        <v>297</v>
      </c>
      <c r="B72" s="96" t="s">
        <v>298</v>
      </c>
      <c r="C72" s="95" t="s">
        <v>86</v>
      </c>
      <c r="D72" s="95" t="s">
        <v>299</v>
      </c>
      <c r="E72" s="97" t="s">
        <v>206</v>
      </c>
      <c r="F72" s="96">
        <v>1</v>
      </c>
      <c r="G72" s="98">
        <v>27.16</v>
      </c>
      <c r="H72" s="98">
        <v>34.18</v>
      </c>
      <c r="I72" s="98">
        <v>34.18</v>
      </c>
      <c r="J72" s="99">
        <v>5.0389311238853796E-5</v>
      </c>
    </row>
    <row r="73" spans="1:10" ht="39" customHeight="1" x14ac:dyDescent="0.25">
      <c r="A73" s="95" t="s">
        <v>300</v>
      </c>
      <c r="B73" s="96" t="s">
        <v>301</v>
      </c>
      <c r="C73" s="95" t="s">
        <v>86</v>
      </c>
      <c r="D73" s="95" t="s">
        <v>302</v>
      </c>
      <c r="E73" s="97" t="s">
        <v>206</v>
      </c>
      <c r="F73" s="96">
        <v>1</v>
      </c>
      <c r="G73" s="98">
        <v>84.67</v>
      </c>
      <c r="H73" s="98">
        <v>106.58</v>
      </c>
      <c r="I73" s="98">
        <v>106.58</v>
      </c>
      <c r="J73" s="99">
        <v>1.5712383826322522E-4</v>
      </c>
    </row>
    <row r="74" spans="1:10" ht="78" customHeight="1" x14ac:dyDescent="0.25">
      <c r="A74" s="95" t="s">
        <v>303</v>
      </c>
      <c r="B74" s="96" t="s">
        <v>304</v>
      </c>
      <c r="C74" s="95" t="s">
        <v>106</v>
      </c>
      <c r="D74" s="95" t="s">
        <v>305</v>
      </c>
      <c r="E74" s="97" t="s">
        <v>133</v>
      </c>
      <c r="F74" s="96">
        <v>1</v>
      </c>
      <c r="G74" s="98">
        <v>9479.31</v>
      </c>
      <c r="H74" s="98">
        <v>11932.55</v>
      </c>
      <c r="I74" s="98">
        <v>11932.55</v>
      </c>
      <c r="J74" s="99">
        <v>1.7591368514429048E-2</v>
      </c>
    </row>
    <row r="75" spans="1:10" ht="39" customHeight="1" x14ac:dyDescent="0.25">
      <c r="A75" s="95" t="s">
        <v>306</v>
      </c>
      <c r="B75" s="96" t="s">
        <v>307</v>
      </c>
      <c r="C75" s="95" t="s">
        <v>86</v>
      </c>
      <c r="D75" s="95" t="s">
        <v>308</v>
      </c>
      <c r="E75" s="97" t="s">
        <v>206</v>
      </c>
      <c r="F75" s="96">
        <v>1</v>
      </c>
      <c r="G75" s="98">
        <v>19.2</v>
      </c>
      <c r="H75" s="98">
        <v>24.16</v>
      </c>
      <c r="I75" s="98">
        <v>24.16</v>
      </c>
      <c r="J75" s="99">
        <v>3.5617488576088584E-5</v>
      </c>
    </row>
    <row r="76" spans="1:10" ht="26.1" customHeight="1" x14ac:dyDescent="0.25">
      <c r="A76" s="95" t="s">
        <v>309</v>
      </c>
      <c r="B76" s="96" t="s">
        <v>310</v>
      </c>
      <c r="C76" s="95" t="s">
        <v>86</v>
      </c>
      <c r="D76" s="95" t="s">
        <v>311</v>
      </c>
      <c r="E76" s="97" t="s">
        <v>206</v>
      </c>
      <c r="F76" s="96">
        <v>1</v>
      </c>
      <c r="G76" s="98">
        <v>121.76</v>
      </c>
      <c r="H76" s="98">
        <v>153.27000000000001</v>
      </c>
      <c r="I76" s="98">
        <v>153.27000000000001</v>
      </c>
      <c r="J76" s="99">
        <v>2.2595581432355535E-4</v>
      </c>
    </row>
    <row r="77" spans="1:10" ht="24" customHeight="1" x14ac:dyDescent="0.25">
      <c r="A77" s="91" t="s">
        <v>312</v>
      </c>
      <c r="B77" s="91"/>
      <c r="C77" s="91"/>
      <c r="D77" s="91" t="s">
        <v>313</v>
      </c>
      <c r="E77" s="91"/>
      <c r="F77" s="92"/>
      <c r="G77" s="91"/>
      <c r="H77" s="91"/>
      <c r="I77" s="93">
        <v>10385.879999999999</v>
      </c>
      <c r="J77" s="94">
        <v>1.5311215325025947E-2</v>
      </c>
    </row>
    <row r="78" spans="1:10" ht="39" customHeight="1" x14ac:dyDescent="0.25">
      <c r="A78" s="95" t="s">
        <v>314</v>
      </c>
      <c r="B78" s="96" t="s">
        <v>315</v>
      </c>
      <c r="C78" s="95" t="s">
        <v>106</v>
      </c>
      <c r="D78" s="95" t="s">
        <v>316</v>
      </c>
      <c r="E78" s="97" t="s">
        <v>317</v>
      </c>
      <c r="F78" s="96">
        <v>6</v>
      </c>
      <c r="G78" s="98">
        <v>1375.11</v>
      </c>
      <c r="H78" s="98">
        <v>1730.98</v>
      </c>
      <c r="I78" s="98">
        <v>10385.879999999999</v>
      </c>
      <c r="J78" s="99">
        <v>1.5311215325025947E-2</v>
      </c>
    </row>
    <row r="79" spans="1:10" ht="24" customHeight="1" x14ac:dyDescent="0.25">
      <c r="A79" s="91" t="s">
        <v>318</v>
      </c>
      <c r="B79" s="91"/>
      <c r="C79" s="91"/>
      <c r="D79" s="91" t="s">
        <v>319</v>
      </c>
      <c r="E79" s="91"/>
      <c r="F79" s="92"/>
      <c r="G79" s="91"/>
      <c r="H79" s="91"/>
      <c r="I79" s="93">
        <v>213863.53</v>
      </c>
      <c r="J79" s="94">
        <v>0.31528484423083519</v>
      </c>
    </row>
    <row r="80" spans="1:10" ht="24" customHeight="1" x14ac:dyDescent="0.25">
      <c r="A80" s="91" t="s">
        <v>320</v>
      </c>
      <c r="B80" s="91"/>
      <c r="C80" s="91"/>
      <c r="D80" s="91" t="s">
        <v>321</v>
      </c>
      <c r="E80" s="91"/>
      <c r="F80" s="92"/>
      <c r="G80" s="91"/>
      <c r="H80" s="91"/>
      <c r="I80" s="93">
        <v>181688.02</v>
      </c>
      <c r="J80" s="94">
        <v>0.26785061989909575</v>
      </c>
    </row>
    <row r="81" spans="1:10" ht="51.95" customHeight="1" x14ac:dyDescent="0.25">
      <c r="A81" s="95" t="s">
        <v>322</v>
      </c>
      <c r="B81" s="96" t="s">
        <v>228</v>
      </c>
      <c r="C81" s="95" t="s">
        <v>86</v>
      </c>
      <c r="D81" s="95" t="s">
        <v>229</v>
      </c>
      <c r="E81" s="97" t="s">
        <v>88</v>
      </c>
      <c r="F81" s="96">
        <v>671.72</v>
      </c>
      <c r="G81" s="98">
        <v>59.81</v>
      </c>
      <c r="H81" s="98">
        <v>75.28</v>
      </c>
      <c r="I81" s="98">
        <v>50567.08</v>
      </c>
      <c r="J81" s="99">
        <v>7.4547698436513141E-2</v>
      </c>
    </row>
    <row r="82" spans="1:10" ht="26.1" customHeight="1" x14ac:dyDescent="0.25">
      <c r="A82" s="95" t="s">
        <v>325</v>
      </c>
      <c r="B82" s="96" t="s">
        <v>231</v>
      </c>
      <c r="C82" s="95" t="s">
        <v>86</v>
      </c>
      <c r="D82" s="95" t="s">
        <v>232</v>
      </c>
      <c r="E82" s="97" t="s">
        <v>88</v>
      </c>
      <c r="F82" s="96">
        <v>671.72</v>
      </c>
      <c r="G82" s="98">
        <v>68.5</v>
      </c>
      <c r="H82" s="98">
        <v>86.22</v>
      </c>
      <c r="I82" s="98">
        <v>57915.69</v>
      </c>
      <c r="J82" s="99">
        <v>8.5381267671824829E-2</v>
      </c>
    </row>
    <row r="83" spans="1:10" ht="39" customHeight="1" x14ac:dyDescent="0.25">
      <c r="A83" s="95" t="s">
        <v>326</v>
      </c>
      <c r="B83" s="96" t="s">
        <v>327</v>
      </c>
      <c r="C83" s="95" t="s">
        <v>106</v>
      </c>
      <c r="D83" s="95" t="s">
        <v>328</v>
      </c>
      <c r="E83" s="97" t="s">
        <v>88</v>
      </c>
      <c r="F83" s="96">
        <v>584.1</v>
      </c>
      <c r="G83" s="98">
        <v>99.57</v>
      </c>
      <c r="H83" s="98">
        <v>125.33</v>
      </c>
      <c r="I83" s="98">
        <v>73205.25</v>
      </c>
      <c r="J83" s="99">
        <v>0.10792165379075781</v>
      </c>
    </row>
    <row r="84" spans="1:10" ht="24" customHeight="1" x14ac:dyDescent="0.25">
      <c r="A84" s="91" t="s">
        <v>329</v>
      </c>
      <c r="B84" s="91"/>
      <c r="C84" s="91"/>
      <c r="D84" s="91" t="s">
        <v>330</v>
      </c>
      <c r="E84" s="91"/>
      <c r="F84" s="92"/>
      <c r="G84" s="91"/>
      <c r="H84" s="91"/>
      <c r="I84" s="93">
        <v>8667.92</v>
      </c>
      <c r="J84" s="94">
        <v>1.2778540628247093E-2</v>
      </c>
    </row>
    <row r="85" spans="1:10" ht="51.95" customHeight="1" x14ac:dyDescent="0.25">
      <c r="A85" s="95" t="s">
        <v>331</v>
      </c>
      <c r="B85" s="96" t="s">
        <v>332</v>
      </c>
      <c r="C85" s="95" t="s">
        <v>86</v>
      </c>
      <c r="D85" s="95" t="s">
        <v>333</v>
      </c>
      <c r="E85" s="97" t="s">
        <v>88</v>
      </c>
      <c r="F85" s="96">
        <v>11.4</v>
      </c>
      <c r="G85" s="98">
        <v>230.91</v>
      </c>
      <c r="H85" s="98">
        <v>290.66000000000003</v>
      </c>
      <c r="I85" s="98">
        <v>3313.52</v>
      </c>
      <c r="J85" s="99">
        <v>4.8849031765993804E-3</v>
      </c>
    </row>
    <row r="86" spans="1:10" ht="65.099999999999994" customHeight="1" x14ac:dyDescent="0.25">
      <c r="A86" s="95" t="s">
        <v>334</v>
      </c>
      <c r="B86" s="96" t="s">
        <v>335</v>
      </c>
      <c r="C86" s="95" t="s">
        <v>86</v>
      </c>
      <c r="D86" s="95" t="s">
        <v>336</v>
      </c>
      <c r="E86" s="97" t="s">
        <v>206</v>
      </c>
      <c r="F86" s="96">
        <v>2</v>
      </c>
      <c r="G86" s="98">
        <v>955.29</v>
      </c>
      <c r="H86" s="98">
        <v>1202.51</v>
      </c>
      <c r="I86" s="98">
        <v>2405.02</v>
      </c>
      <c r="J86" s="99">
        <v>3.545561770499361E-3</v>
      </c>
    </row>
    <row r="87" spans="1:10" ht="39" customHeight="1" x14ac:dyDescent="0.25">
      <c r="A87" s="95" t="s">
        <v>337</v>
      </c>
      <c r="B87" s="96" t="s">
        <v>338</v>
      </c>
      <c r="C87" s="95" t="s">
        <v>86</v>
      </c>
      <c r="D87" s="95" t="s">
        <v>339</v>
      </c>
      <c r="E87" s="97" t="s">
        <v>206</v>
      </c>
      <c r="F87" s="96">
        <v>2</v>
      </c>
      <c r="G87" s="98">
        <v>1016.9</v>
      </c>
      <c r="H87" s="98">
        <v>1280.07</v>
      </c>
      <c r="I87" s="98">
        <v>2560.14</v>
      </c>
      <c r="J87" s="99">
        <v>3.7742449173504729E-3</v>
      </c>
    </row>
    <row r="88" spans="1:10" ht="24" customHeight="1" x14ac:dyDescent="0.25">
      <c r="A88" s="95" t="s">
        <v>340</v>
      </c>
      <c r="B88" s="96" t="s">
        <v>341</v>
      </c>
      <c r="C88" s="95" t="s">
        <v>342</v>
      </c>
      <c r="D88" s="95" t="s">
        <v>343</v>
      </c>
      <c r="E88" s="97" t="s">
        <v>206</v>
      </c>
      <c r="F88" s="96">
        <v>2</v>
      </c>
      <c r="G88" s="98">
        <v>154.61000000000001</v>
      </c>
      <c r="H88" s="98">
        <v>194.62</v>
      </c>
      <c r="I88" s="98">
        <v>389.24</v>
      </c>
      <c r="J88" s="99">
        <v>5.7383076379787748E-4</v>
      </c>
    </row>
    <row r="89" spans="1:10" ht="24" customHeight="1" x14ac:dyDescent="0.25">
      <c r="A89" s="91" t="s">
        <v>344</v>
      </c>
      <c r="B89" s="91"/>
      <c r="C89" s="91"/>
      <c r="D89" s="91" t="s">
        <v>345</v>
      </c>
      <c r="E89" s="91"/>
      <c r="F89" s="92"/>
      <c r="G89" s="91"/>
      <c r="H89" s="91"/>
      <c r="I89" s="93">
        <v>4032.4</v>
      </c>
      <c r="J89" s="94">
        <v>5.9447003697938577E-3</v>
      </c>
    </row>
    <row r="90" spans="1:10" ht="26.1" customHeight="1" x14ac:dyDescent="0.25">
      <c r="A90" s="95" t="s">
        <v>346</v>
      </c>
      <c r="B90" s="96" t="s">
        <v>347</v>
      </c>
      <c r="C90" s="95" t="s">
        <v>86</v>
      </c>
      <c r="D90" s="95" t="s">
        <v>348</v>
      </c>
      <c r="E90" s="97" t="s">
        <v>88</v>
      </c>
      <c r="F90" s="96">
        <v>25</v>
      </c>
      <c r="G90" s="98">
        <v>18.489999999999998</v>
      </c>
      <c r="H90" s="98">
        <v>23.27</v>
      </c>
      <c r="I90" s="98">
        <v>581.75</v>
      </c>
      <c r="J90" s="99">
        <v>8.5763551238160322E-4</v>
      </c>
    </row>
    <row r="91" spans="1:10" ht="26.1" customHeight="1" x14ac:dyDescent="0.25">
      <c r="A91" s="95" t="s">
        <v>349</v>
      </c>
      <c r="B91" s="96" t="s">
        <v>191</v>
      </c>
      <c r="C91" s="95" t="s">
        <v>86</v>
      </c>
      <c r="D91" s="95" t="s">
        <v>192</v>
      </c>
      <c r="E91" s="97" t="s">
        <v>88</v>
      </c>
      <c r="F91" s="96">
        <v>25</v>
      </c>
      <c r="G91" s="98">
        <v>4.1500000000000004</v>
      </c>
      <c r="H91" s="98">
        <v>5.22</v>
      </c>
      <c r="I91" s="98">
        <v>130.5</v>
      </c>
      <c r="J91" s="99">
        <v>1.9238751072763079E-4</v>
      </c>
    </row>
    <row r="92" spans="1:10" ht="26.1" customHeight="1" x14ac:dyDescent="0.25">
      <c r="A92" s="95" t="s">
        <v>350</v>
      </c>
      <c r="B92" s="96" t="s">
        <v>351</v>
      </c>
      <c r="C92" s="95" t="s">
        <v>86</v>
      </c>
      <c r="D92" s="95" t="s">
        <v>352</v>
      </c>
      <c r="E92" s="97" t="s">
        <v>88</v>
      </c>
      <c r="F92" s="96">
        <v>25</v>
      </c>
      <c r="G92" s="98">
        <v>14.52</v>
      </c>
      <c r="H92" s="98">
        <v>18.27</v>
      </c>
      <c r="I92" s="98">
        <v>456.75</v>
      </c>
      <c r="J92" s="99">
        <v>6.7335628754670775E-4</v>
      </c>
    </row>
    <row r="93" spans="1:10" ht="51.95" customHeight="1" x14ac:dyDescent="0.25">
      <c r="A93" s="95" t="s">
        <v>353</v>
      </c>
      <c r="B93" s="96" t="s">
        <v>354</v>
      </c>
      <c r="C93" s="95" t="s">
        <v>106</v>
      </c>
      <c r="D93" s="95" t="s">
        <v>355</v>
      </c>
      <c r="E93" s="97" t="s">
        <v>133</v>
      </c>
      <c r="F93" s="96">
        <v>40</v>
      </c>
      <c r="G93" s="98">
        <v>17.3</v>
      </c>
      <c r="H93" s="98">
        <v>21.77</v>
      </c>
      <c r="I93" s="98">
        <v>870.8</v>
      </c>
      <c r="J93" s="99">
        <v>1.2837627918898154E-3</v>
      </c>
    </row>
    <row r="94" spans="1:10" ht="26.1" customHeight="1" x14ac:dyDescent="0.25">
      <c r="A94" s="95" t="s">
        <v>356</v>
      </c>
      <c r="B94" s="96" t="s">
        <v>357</v>
      </c>
      <c r="C94" s="95" t="s">
        <v>342</v>
      </c>
      <c r="D94" s="95" t="s">
        <v>358</v>
      </c>
      <c r="E94" s="97" t="s">
        <v>88</v>
      </c>
      <c r="F94" s="96">
        <v>40</v>
      </c>
      <c r="G94" s="98">
        <v>24.31</v>
      </c>
      <c r="H94" s="98">
        <v>30.6</v>
      </c>
      <c r="I94" s="98">
        <v>1224</v>
      </c>
      <c r="J94" s="99">
        <v>1.8044621695832957E-3</v>
      </c>
    </row>
    <row r="95" spans="1:10" ht="39" customHeight="1" x14ac:dyDescent="0.25">
      <c r="A95" s="95" t="s">
        <v>359</v>
      </c>
      <c r="B95" s="96" t="s">
        <v>360</v>
      </c>
      <c r="C95" s="95" t="s">
        <v>86</v>
      </c>
      <c r="D95" s="95" t="s">
        <v>361</v>
      </c>
      <c r="E95" s="97" t="s">
        <v>88</v>
      </c>
      <c r="F95" s="96">
        <v>30</v>
      </c>
      <c r="G95" s="98">
        <v>20.36</v>
      </c>
      <c r="H95" s="98">
        <v>25.62</v>
      </c>
      <c r="I95" s="98">
        <v>768.6</v>
      </c>
      <c r="J95" s="99">
        <v>1.1330960976648047E-3</v>
      </c>
    </row>
    <row r="96" spans="1:10" ht="24" customHeight="1" x14ac:dyDescent="0.25">
      <c r="A96" s="91" t="s">
        <v>368</v>
      </c>
      <c r="B96" s="91"/>
      <c r="C96" s="91"/>
      <c r="D96" s="91" t="s">
        <v>369</v>
      </c>
      <c r="E96" s="91"/>
      <c r="F96" s="92"/>
      <c r="G96" s="91"/>
      <c r="H96" s="91"/>
      <c r="I96" s="93">
        <v>2065.5300000000002</v>
      </c>
      <c r="J96" s="94">
        <v>3.0450741381857719E-3</v>
      </c>
    </row>
    <row r="97" spans="1:10" ht="39" customHeight="1" x14ac:dyDescent="0.25">
      <c r="A97" s="95" t="s">
        <v>370</v>
      </c>
      <c r="B97" s="96" t="s">
        <v>371</v>
      </c>
      <c r="C97" s="95" t="s">
        <v>86</v>
      </c>
      <c r="D97" s="95" t="s">
        <v>372</v>
      </c>
      <c r="E97" s="97" t="s">
        <v>88</v>
      </c>
      <c r="F97" s="96">
        <v>4.8</v>
      </c>
      <c r="G97" s="98">
        <v>341.85</v>
      </c>
      <c r="H97" s="98">
        <v>430.32</v>
      </c>
      <c r="I97" s="98">
        <v>2065.5300000000002</v>
      </c>
      <c r="J97" s="99">
        <v>3.0450741381857719E-3</v>
      </c>
    </row>
    <row r="98" spans="1:10" ht="24" customHeight="1" x14ac:dyDescent="0.25">
      <c r="A98" s="91" t="s">
        <v>373</v>
      </c>
      <c r="B98" s="91"/>
      <c r="C98" s="91"/>
      <c r="D98" s="91" t="s">
        <v>374</v>
      </c>
      <c r="E98" s="91"/>
      <c r="F98" s="92"/>
      <c r="G98" s="91"/>
      <c r="H98" s="91"/>
      <c r="I98" s="93">
        <v>7099.76</v>
      </c>
      <c r="J98" s="94">
        <v>1.0466706154510376E-2</v>
      </c>
    </row>
    <row r="99" spans="1:10" ht="24" customHeight="1" x14ac:dyDescent="0.25">
      <c r="A99" s="95" t="s">
        <v>375</v>
      </c>
      <c r="B99" s="96" t="s">
        <v>376</v>
      </c>
      <c r="C99" s="95" t="s">
        <v>106</v>
      </c>
      <c r="D99" s="95" t="s">
        <v>377</v>
      </c>
      <c r="E99" s="97" t="s">
        <v>258</v>
      </c>
      <c r="F99" s="96">
        <v>4</v>
      </c>
      <c r="G99" s="98">
        <v>88.28</v>
      </c>
      <c r="H99" s="98">
        <v>111.12</v>
      </c>
      <c r="I99" s="98">
        <v>444.48</v>
      </c>
      <c r="J99" s="99">
        <v>6.5526743883691447E-4</v>
      </c>
    </row>
    <row r="100" spans="1:10" ht="51.95" customHeight="1" x14ac:dyDescent="0.25">
      <c r="A100" s="95" t="s">
        <v>375</v>
      </c>
      <c r="B100" s="96" t="s">
        <v>437</v>
      </c>
      <c r="C100" s="95" t="s">
        <v>86</v>
      </c>
      <c r="D100" s="95" t="s">
        <v>438</v>
      </c>
      <c r="E100" s="97" t="s">
        <v>206</v>
      </c>
      <c r="F100" s="96">
        <v>2</v>
      </c>
      <c r="G100" s="98">
        <v>588.39</v>
      </c>
      <c r="H100" s="98">
        <v>740.66</v>
      </c>
      <c r="I100" s="98">
        <v>1481.32</v>
      </c>
      <c r="J100" s="99">
        <v>2.183812010659418E-3</v>
      </c>
    </row>
    <row r="101" spans="1:10" ht="24" customHeight="1" x14ac:dyDescent="0.25">
      <c r="A101" s="95" t="s">
        <v>378</v>
      </c>
      <c r="B101" s="96" t="s">
        <v>379</v>
      </c>
      <c r="C101" s="95" t="s">
        <v>106</v>
      </c>
      <c r="D101" s="95" t="s">
        <v>380</v>
      </c>
      <c r="E101" s="97" t="s">
        <v>258</v>
      </c>
      <c r="F101" s="96">
        <v>8</v>
      </c>
      <c r="G101" s="98">
        <v>174.9</v>
      </c>
      <c r="H101" s="98">
        <v>220.16</v>
      </c>
      <c r="I101" s="98">
        <v>1761.28</v>
      </c>
      <c r="J101" s="99">
        <v>2.5965385049376366E-3</v>
      </c>
    </row>
    <row r="102" spans="1:10" ht="51.95" customHeight="1" x14ac:dyDescent="0.25">
      <c r="A102" s="95" t="s">
        <v>382</v>
      </c>
      <c r="B102" s="96" t="s">
        <v>383</v>
      </c>
      <c r="C102" s="95" t="s">
        <v>86</v>
      </c>
      <c r="D102" s="95" t="s">
        <v>384</v>
      </c>
      <c r="E102" s="97" t="s">
        <v>206</v>
      </c>
      <c r="F102" s="96">
        <v>4</v>
      </c>
      <c r="G102" s="98">
        <v>95.69</v>
      </c>
      <c r="H102" s="98">
        <v>120.45</v>
      </c>
      <c r="I102" s="98">
        <v>481.8</v>
      </c>
      <c r="J102" s="99">
        <v>7.1028584420362081E-4</v>
      </c>
    </row>
    <row r="103" spans="1:10" ht="26.1" customHeight="1" x14ac:dyDescent="0.25">
      <c r="A103" s="95" t="s">
        <v>385</v>
      </c>
      <c r="B103" s="96" t="s">
        <v>386</v>
      </c>
      <c r="C103" s="95" t="s">
        <v>106</v>
      </c>
      <c r="D103" s="95" t="s">
        <v>387</v>
      </c>
      <c r="E103" s="97" t="s">
        <v>133</v>
      </c>
      <c r="F103" s="96">
        <v>24</v>
      </c>
      <c r="G103" s="98">
        <v>97.02</v>
      </c>
      <c r="H103" s="98">
        <v>122.12</v>
      </c>
      <c r="I103" s="98">
        <v>2930.88</v>
      </c>
      <c r="J103" s="99">
        <v>4.3208023558727856E-3</v>
      </c>
    </row>
    <row r="104" spans="1:10" ht="24" customHeight="1" x14ac:dyDescent="0.25">
      <c r="A104" s="91" t="s">
        <v>388</v>
      </c>
      <c r="B104" s="91"/>
      <c r="C104" s="91"/>
      <c r="D104" s="91" t="s">
        <v>263</v>
      </c>
      <c r="E104" s="91"/>
      <c r="F104" s="92"/>
      <c r="G104" s="91"/>
      <c r="H104" s="91"/>
      <c r="I104" s="93">
        <v>5653.87</v>
      </c>
      <c r="J104" s="94">
        <v>8.3351262473381604E-3</v>
      </c>
    </row>
    <row r="105" spans="1:10" ht="39" customHeight="1" x14ac:dyDescent="0.25">
      <c r="A105" s="95" t="s">
        <v>395</v>
      </c>
      <c r="B105" s="96" t="s">
        <v>280</v>
      </c>
      <c r="C105" s="95" t="s">
        <v>86</v>
      </c>
      <c r="D105" s="95" t="s">
        <v>281</v>
      </c>
      <c r="E105" s="97" t="s">
        <v>130</v>
      </c>
      <c r="F105" s="96">
        <v>25</v>
      </c>
      <c r="G105" s="98">
        <v>22.76</v>
      </c>
      <c r="H105" s="98">
        <v>28.65</v>
      </c>
      <c r="I105" s="98">
        <v>716.25</v>
      </c>
      <c r="J105" s="99">
        <v>1.0559199583039507E-3</v>
      </c>
    </row>
    <row r="106" spans="1:10" ht="39" customHeight="1" x14ac:dyDescent="0.25">
      <c r="A106" s="95" t="s">
        <v>396</v>
      </c>
      <c r="B106" s="96" t="s">
        <v>397</v>
      </c>
      <c r="C106" s="95" t="s">
        <v>86</v>
      </c>
      <c r="D106" s="95" t="s">
        <v>398</v>
      </c>
      <c r="E106" s="97" t="s">
        <v>206</v>
      </c>
      <c r="F106" s="96">
        <v>3</v>
      </c>
      <c r="G106" s="98">
        <v>31.53</v>
      </c>
      <c r="H106" s="98">
        <v>39.68</v>
      </c>
      <c r="I106" s="98">
        <v>119.04</v>
      </c>
      <c r="J106" s="99">
        <v>1.7549279139476758E-4</v>
      </c>
    </row>
    <row r="107" spans="1:10" ht="51.95" customHeight="1" x14ac:dyDescent="0.25">
      <c r="A107" s="95" t="s">
        <v>399</v>
      </c>
      <c r="B107" s="96" t="s">
        <v>400</v>
      </c>
      <c r="C107" s="95" t="s">
        <v>86</v>
      </c>
      <c r="D107" s="95" t="s">
        <v>401</v>
      </c>
      <c r="E107" s="97" t="s">
        <v>206</v>
      </c>
      <c r="F107" s="96">
        <v>4</v>
      </c>
      <c r="G107" s="98">
        <v>578.94000000000005</v>
      </c>
      <c r="H107" s="98">
        <v>728.76</v>
      </c>
      <c r="I107" s="98">
        <v>2915.04</v>
      </c>
      <c r="J107" s="99">
        <v>4.2974504925017082E-3</v>
      </c>
    </row>
    <row r="108" spans="1:10" ht="65.099999999999994" customHeight="1" x14ac:dyDescent="0.25">
      <c r="A108" s="95" t="s">
        <v>402</v>
      </c>
      <c r="B108" s="96" t="s">
        <v>403</v>
      </c>
      <c r="C108" s="95" t="s">
        <v>86</v>
      </c>
      <c r="D108" s="95" t="s">
        <v>404</v>
      </c>
      <c r="E108" s="97" t="s">
        <v>130</v>
      </c>
      <c r="F108" s="96">
        <v>20</v>
      </c>
      <c r="G108" s="98">
        <v>46.42</v>
      </c>
      <c r="H108" s="98">
        <v>58.43</v>
      </c>
      <c r="I108" s="98">
        <v>1168.5999999999999</v>
      </c>
      <c r="J108" s="99">
        <v>1.7227896171364701E-3</v>
      </c>
    </row>
    <row r="109" spans="1:10" ht="26.1" customHeight="1" x14ac:dyDescent="0.25">
      <c r="A109" s="95" t="s">
        <v>405</v>
      </c>
      <c r="B109" s="96" t="s">
        <v>310</v>
      </c>
      <c r="C109" s="95" t="s">
        <v>86</v>
      </c>
      <c r="D109" s="95" t="s">
        <v>311</v>
      </c>
      <c r="E109" s="97" t="s">
        <v>206</v>
      </c>
      <c r="F109" s="96">
        <v>2</v>
      </c>
      <c r="G109" s="98">
        <v>121.76</v>
      </c>
      <c r="H109" s="98">
        <v>153.27000000000001</v>
      </c>
      <c r="I109" s="98">
        <v>306.54000000000002</v>
      </c>
      <c r="J109" s="99">
        <v>4.519116286471107E-4</v>
      </c>
    </row>
    <row r="110" spans="1:10" ht="26.1" customHeight="1" x14ac:dyDescent="0.25">
      <c r="A110" s="95" t="s">
        <v>406</v>
      </c>
      <c r="B110" s="96" t="s">
        <v>292</v>
      </c>
      <c r="C110" s="95" t="s">
        <v>86</v>
      </c>
      <c r="D110" s="95" t="s">
        <v>293</v>
      </c>
      <c r="E110" s="97" t="s">
        <v>206</v>
      </c>
      <c r="F110" s="96">
        <v>2</v>
      </c>
      <c r="G110" s="98">
        <v>95.72</v>
      </c>
      <c r="H110" s="98">
        <v>120.49</v>
      </c>
      <c r="I110" s="98">
        <v>240.98</v>
      </c>
      <c r="J110" s="99">
        <v>3.5526086080570475E-4</v>
      </c>
    </row>
    <row r="111" spans="1:10" ht="39" customHeight="1" x14ac:dyDescent="0.25">
      <c r="A111" s="95" t="s">
        <v>407</v>
      </c>
      <c r="B111" s="96" t="s">
        <v>408</v>
      </c>
      <c r="C111" s="95" t="s">
        <v>86</v>
      </c>
      <c r="D111" s="95" t="s">
        <v>409</v>
      </c>
      <c r="E111" s="97" t="s">
        <v>206</v>
      </c>
      <c r="F111" s="96">
        <v>2</v>
      </c>
      <c r="G111" s="98">
        <v>74.45</v>
      </c>
      <c r="H111" s="98">
        <v>93.71</v>
      </c>
      <c r="I111" s="98">
        <v>187.42</v>
      </c>
      <c r="J111" s="99">
        <v>2.7630089854844875E-4</v>
      </c>
    </row>
    <row r="112" spans="1:10" ht="24" customHeight="1" x14ac:dyDescent="0.25">
      <c r="A112" s="91" t="s">
        <v>410</v>
      </c>
      <c r="B112" s="91"/>
      <c r="C112" s="91"/>
      <c r="D112" s="91" t="s">
        <v>411</v>
      </c>
      <c r="E112" s="91"/>
      <c r="F112" s="92"/>
      <c r="G112" s="91"/>
      <c r="H112" s="91"/>
      <c r="I112" s="93">
        <v>1504.03</v>
      </c>
      <c r="J112" s="94">
        <v>2.217291860227422E-3</v>
      </c>
    </row>
    <row r="113" spans="1:10" ht="39" customHeight="1" x14ac:dyDescent="0.25">
      <c r="A113" s="95" t="s">
        <v>412</v>
      </c>
      <c r="B113" s="96" t="s">
        <v>413</v>
      </c>
      <c r="C113" s="95" t="s">
        <v>86</v>
      </c>
      <c r="D113" s="95" t="s">
        <v>414</v>
      </c>
      <c r="E113" s="97" t="s">
        <v>206</v>
      </c>
      <c r="F113" s="96">
        <v>1</v>
      </c>
      <c r="G113" s="98">
        <v>795.46</v>
      </c>
      <c r="H113" s="98">
        <v>1001.32</v>
      </c>
      <c r="I113" s="98">
        <v>1001.32</v>
      </c>
      <c r="J113" s="99">
        <v>1.4761797872934197E-3</v>
      </c>
    </row>
    <row r="114" spans="1:10" ht="39" customHeight="1" x14ac:dyDescent="0.25">
      <c r="A114" s="95" t="s">
        <v>415</v>
      </c>
      <c r="B114" s="96" t="s">
        <v>416</v>
      </c>
      <c r="C114" s="95" t="s">
        <v>86</v>
      </c>
      <c r="D114" s="95" t="s">
        <v>417</v>
      </c>
      <c r="E114" s="97" t="s">
        <v>206</v>
      </c>
      <c r="F114" s="96">
        <v>1</v>
      </c>
      <c r="G114" s="98">
        <v>260.85000000000002</v>
      </c>
      <c r="H114" s="98">
        <v>328.35</v>
      </c>
      <c r="I114" s="98">
        <v>328.35</v>
      </c>
      <c r="J114" s="99">
        <v>4.8406466779630321E-4</v>
      </c>
    </row>
    <row r="115" spans="1:10" ht="39" customHeight="1" x14ac:dyDescent="0.25">
      <c r="A115" s="95" t="s">
        <v>418</v>
      </c>
      <c r="B115" s="96" t="s">
        <v>419</v>
      </c>
      <c r="C115" s="95" t="s">
        <v>86</v>
      </c>
      <c r="D115" s="95" t="s">
        <v>420</v>
      </c>
      <c r="E115" s="97" t="s">
        <v>206</v>
      </c>
      <c r="F115" s="96">
        <v>6</v>
      </c>
      <c r="G115" s="98">
        <v>23.09</v>
      </c>
      <c r="H115" s="98">
        <v>29.06</v>
      </c>
      <c r="I115" s="98">
        <v>174.36</v>
      </c>
      <c r="J115" s="99">
        <v>2.5704740513769888E-4</v>
      </c>
    </row>
    <row r="116" spans="1:10" ht="24" customHeight="1" x14ac:dyDescent="0.25">
      <c r="A116" s="91" t="s">
        <v>421</v>
      </c>
      <c r="B116" s="91"/>
      <c r="C116" s="91"/>
      <c r="D116" s="91" t="s">
        <v>422</v>
      </c>
      <c r="E116" s="91"/>
      <c r="F116" s="92"/>
      <c r="G116" s="91"/>
      <c r="H116" s="91"/>
      <c r="I116" s="93">
        <v>828.8</v>
      </c>
      <c r="J116" s="94">
        <v>1.2218449723452904E-3</v>
      </c>
    </row>
    <row r="117" spans="1:10" ht="24" customHeight="1" x14ac:dyDescent="0.25">
      <c r="A117" s="95" t="s">
        <v>423</v>
      </c>
      <c r="B117" s="96" t="s">
        <v>424</v>
      </c>
      <c r="C117" s="95" t="s">
        <v>86</v>
      </c>
      <c r="D117" s="95" t="s">
        <v>425</v>
      </c>
      <c r="E117" s="97" t="s">
        <v>88</v>
      </c>
      <c r="F117" s="96">
        <v>370</v>
      </c>
      <c r="G117" s="98">
        <v>1.78</v>
      </c>
      <c r="H117" s="98">
        <v>2.2400000000000002</v>
      </c>
      <c r="I117" s="98">
        <v>828.8</v>
      </c>
      <c r="J117" s="99">
        <v>1.2218449723452904E-3</v>
      </c>
    </row>
    <row r="118" spans="1:10" ht="24" customHeight="1" x14ac:dyDescent="0.25">
      <c r="A118" s="95" t="s">
        <v>448</v>
      </c>
      <c r="B118" s="96" t="s">
        <v>427</v>
      </c>
      <c r="C118" s="95" t="s">
        <v>86</v>
      </c>
      <c r="D118" s="95" t="s">
        <v>428</v>
      </c>
      <c r="E118" s="97" t="s">
        <v>88</v>
      </c>
      <c r="F118" s="96">
        <v>480</v>
      </c>
      <c r="G118" s="98">
        <v>3.85</v>
      </c>
      <c r="H118" s="98">
        <v>4.84</v>
      </c>
      <c r="I118" s="98">
        <v>2323.1999999999998</v>
      </c>
      <c r="J118" s="99">
        <v>3.4249399610914318E-3</v>
      </c>
    </row>
    <row r="119" spans="1:10" x14ac:dyDescent="0.25">
      <c r="A119" s="100"/>
      <c r="B119" s="100"/>
      <c r="C119" s="100"/>
      <c r="D119" s="100"/>
      <c r="E119" s="100"/>
      <c r="F119" s="100"/>
      <c r="G119" s="100"/>
      <c r="H119" s="100"/>
      <c r="I119" s="100"/>
      <c r="J119" s="100"/>
    </row>
    <row r="120" spans="1:10" ht="20.25" x14ac:dyDescent="0.25">
      <c r="A120" s="101"/>
      <c r="B120" s="101"/>
      <c r="C120" s="101"/>
      <c r="D120" s="102"/>
      <c r="E120" s="110"/>
      <c r="F120" s="107" t="s">
        <v>429</v>
      </c>
      <c r="G120" s="108"/>
      <c r="H120" s="109">
        <v>538933.47</v>
      </c>
      <c r="I120" s="108"/>
      <c r="J120" s="108"/>
    </row>
    <row r="121" spans="1:10" ht="20.25" x14ac:dyDescent="0.25">
      <c r="A121" s="101"/>
      <c r="B121" s="101"/>
      <c r="C121" s="101"/>
      <c r="D121" s="102"/>
      <c r="E121" s="110"/>
      <c r="F121" s="107" t="s">
        <v>430</v>
      </c>
      <c r="G121" s="108"/>
      <c r="H121" s="109">
        <v>139384.99</v>
      </c>
      <c r="I121" s="108"/>
      <c r="J121" s="108"/>
    </row>
    <row r="122" spans="1:10" ht="20.25" x14ac:dyDescent="0.25">
      <c r="A122" s="101"/>
      <c r="B122" s="101"/>
      <c r="C122" s="101"/>
      <c r="D122" s="102"/>
      <c r="E122" s="110"/>
      <c r="F122" s="107" t="s">
        <v>431</v>
      </c>
      <c r="G122" s="108"/>
      <c r="H122" s="109">
        <v>678318.46</v>
      </c>
      <c r="I122" s="108"/>
      <c r="J122" s="108"/>
    </row>
    <row r="123" spans="1:10" ht="60" customHeight="1" x14ac:dyDescent="0.25">
      <c r="A123" s="104"/>
      <c r="B123" s="104"/>
      <c r="C123" s="104"/>
      <c r="D123" s="104"/>
      <c r="E123" s="104"/>
      <c r="F123" s="104"/>
      <c r="G123" s="104"/>
      <c r="H123" s="104"/>
      <c r="I123" s="104"/>
      <c r="J123" s="104"/>
    </row>
    <row r="124" spans="1:10" ht="69.95" customHeight="1" x14ac:dyDescent="0.25">
      <c r="A124" s="105" t="s">
        <v>443</v>
      </c>
      <c r="B124" s="87"/>
      <c r="C124" s="87"/>
      <c r="D124" s="87"/>
      <c r="E124" s="87"/>
      <c r="F124" s="87"/>
      <c r="G124" s="87"/>
      <c r="H124" s="87"/>
      <c r="I124" s="87"/>
      <c r="J124" s="87"/>
    </row>
  </sheetData>
  <mergeCells count="17">
    <mergeCell ref="A122:C122"/>
    <mergeCell ref="F122:G122"/>
    <mergeCell ref="H122:J122"/>
    <mergeCell ref="A124:J124"/>
    <mergeCell ref="A3:J3"/>
    <mergeCell ref="A120:C120"/>
    <mergeCell ref="F120:G120"/>
    <mergeCell ref="H120:J120"/>
    <mergeCell ref="A121:C121"/>
    <mergeCell ref="F121:G121"/>
    <mergeCell ref="H121:J121"/>
    <mergeCell ref="E1:F1"/>
    <mergeCell ref="G1:H1"/>
    <mergeCell ref="I1:J1"/>
    <mergeCell ref="E2:F2"/>
    <mergeCell ref="G2:H2"/>
    <mergeCell ref="I2:J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389F4-FCEE-48B8-82CD-C0ABD21E85D7}">
  <sheetPr>
    <pageSetUpPr fitToPage="1"/>
  </sheetPr>
  <dimension ref="A1:G34"/>
  <sheetViews>
    <sheetView workbookViewId="0">
      <selection activeCell="F7" sqref="F7:G7"/>
    </sheetView>
  </sheetViews>
  <sheetFormatPr defaultRowHeight="15" x14ac:dyDescent="0.25"/>
  <cols>
    <col min="1" max="1" width="95.28515625" customWidth="1"/>
    <col min="2" max="2" width="15.28515625" customWidth="1"/>
    <col min="3" max="3" width="15.85546875" bestFit="1" customWidth="1"/>
    <col min="4" max="4" width="16.28515625" customWidth="1"/>
    <col min="5" max="5" width="13.42578125" bestFit="1" customWidth="1"/>
    <col min="6" max="6" width="9.85546875" bestFit="1" customWidth="1"/>
    <col min="7" max="7" width="14" bestFit="1" customWidth="1"/>
    <col min="8" max="8" width="2.28515625" customWidth="1"/>
  </cols>
  <sheetData>
    <row r="1" spans="1:7" ht="114.75" customHeight="1" x14ac:dyDescent="0.25">
      <c r="A1" s="25" t="s">
        <v>36</v>
      </c>
      <c r="B1" s="25"/>
      <c r="C1" s="25"/>
      <c r="D1" s="25"/>
      <c r="E1" s="25"/>
      <c r="F1" s="25"/>
      <c r="G1" s="25"/>
    </row>
    <row r="2" spans="1:7" s="1" customFormat="1" ht="27.75" customHeight="1" x14ac:dyDescent="0.2">
      <c r="A2" s="31" t="s">
        <v>0</v>
      </c>
      <c r="B2" s="32"/>
      <c r="C2" s="32"/>
      <c r="D2" s="32"/>
      <c r="E2" s="32"/>
      <c r="F2" s="32"/>
      <c r="G2" s="33"/>
    </row>
    <row r="3" spans="1:7" s="1" customFormat="1" ht="15.75" x14ac:dyDescent="0.2">
      <c r="A3" s="2"/>
      <c r="B3" s="2"/>
      <c r="C3" s="2"/>
      <c r="D3" s="2"/>
      <c r="E3" s="3"/>
      <c r="F3" s="3"/>
      <c r="G3" s="3"/>
    </row>
    <row r="4" spans="1:7" s="1" customFormat="1" x14ac:dyDescent="0.2">
      <c r="A4" s="34" t="s">
        <v>34</v>
      </c>
      <c r="B4" s="35"/>
      <c r="C4" s="35"/>
      <c r="D4" s="35"/>
      <c r="E4" s="35"/>
      <c r="F4" s="35"/>
      <c r="G4" s="36"/>
    </row>
    <row r="5" spans="1:7" s="1" customFormat="1" x14ac:dyDescent="0.2">
      <c r="A5" s="37"/>
      <c r="B5" s="38"/>
      <c r="C5" s="38"/>
      <c r="D5" s="38"/>
      <c r="E5" s="38"/>
      <c r="F5" s="38"/>
      <c r="G5" s="39"/>
    </row>
    <row r="6" spans="1:7" s="1" customFormat="1" ht="18" x14ac:dyDescent="0.2">
      <c r="A6" s="40" t="s">
        <v>1</v>
      </c>
      <c r="B6" s="40"/>
      <c r="C6" s="40"/>
      <c r="D6" s="40"/>
      <c r="E6" s="40"/>
      <c r="F6" s="41" t="s">
        <v>2</v>
      </c>
      <c r="G6" s="42"/>
    </row>
    <row r="7" spans="1:7" s="1" customFormat="1" ht="22.5" customHeight="1" x14ac:dyDescent="0.25">
      <c r="A7" s="43" t="s">
        <v>3</v>
      </c>
      <c r="B7" s="44"/>
      <c r="C7" s="44"/>
      <c r="D7" s="44"/>
      <c r="E7" s="44"/>
      <c r="F7" s="45" t="s">
        <v>35</v>
      </c>
      <c r="G7" s="45"/>
    </row>
    <row r="8" spans="1:7" s="1" customFormat="1" ht="20.25" customHeight="1" x14ac:dyDescent="0.2">
      <c r="A8" s="26" t="s">
        <v>4</v>
      </c>
      <c r="B8" s="27"/>
      <c r="C8" s="27"/>
      <c r="D8" s="27"/>
      <c r="E8" s="28"/>
      <c r="F8" s="29">
        <v>1</v>
      </c>
      <c r="G8" s="30"/>
    </row>
    <row r="9" spans="1:7" s="1" customFormat="1" ht="21.75" customHeight="1" x14ac:dyDescent="0.2">
      <c r="A9" s="26" t="s">
        <v>5</v>
      </c>
      <c r="B9" s="27"/>
      <c r="C9" s="27"/>
      <c r="D9" s="27"/>
      <c r="E9" s="28"/>
      <c r="F9" s="29">
        <v>0.05</v>
      </c>
      <c r="G9" s="30"/>
    </row>
    <row r="10" spans="1:7" s="1" customFormat="1" ht="16.5" x14ac:dyDescent="0.25">
      <c r="A10" s="5"/>
      <c r="B10" s="5"/>
      <c r="C10" s="5"/>
      <c r="D10" s="6"/>
      <c r="E10" s="52" t="s">
        <v>6</v>
      </c>
      <c r="F10" s="53"/>
      <c r="G10" s="54"/>
    </row>
    <row r="11" spans="1:7" s="1" customFormat="1" ht="24.75" customHeight="1" x14ac:dyDescent="0.2">
      <c r="A11" s="23" t="s">
        <v>7</v>
      </c>
      <c r="B11" s="23" t="s">
        <v>8</v>
      </c>
      <c r="C11" s="24" t="s">
        <v>41</v>
      </c>
      <c r="D11" s="23" t="s">
        <v>9</v>
      </c>
      <c r="E11" s="23" t="s">
        <v>10</v>
      </c>
      <c r="F11" s="23" t="s">
        <v>11</v>
      </c>
      <c r="G11" s="23" t="s">
        <v>12</v>
      </c>
    </row>
    <row r="12" spans="1:7" s="1" customFormat="1" ht="16.5" x14ac:dyDescent="0.2">
      <c r="A12" s="8" t="s">
        <v>13</v>
      </c>
      <c r="B12" s="9" t="s">
        <v>14</v>
      </c>
      <c r="C12" s="10">
        <v>0.04</v>
      </c>
      <c r="D12" s="7" t="s">
        <v>15</v>
      </c>
      <c r="E12" s="10">
        <v>0.03</v>
      </c>
      <c r="F12" s="11">
        <v>0.04</v>
      </c>
      <c r="G12" s="11">
        <v>5.5E-2</v>
      </c>
    </row>
    <row r="13" spans="1:7" s="1" customFormat="1" ht="16.5" x14ac:dyDescent="0.2">
      <c r="A13" s="8" t="s">
        <v>16</v>
      </c>
      <c r="B13" s="9" t="s">
        <v>17</v>
      </c>
      <c r="C13" s="10">
        <v>8.0000000000000002E-3</v>
      </c>
      <c r="D13" s="7" t="s">
        <v>15</v>
      </c>
      <c r="E13" s="10">
        <v>8.0000000000000002E-3</v>
      </c>
      <c r="F13" s="11">
        <v>8.0000000000000002E-3</v>
      </c>
      <c r="G13" s="11">
        <v>0.01</v>
      </c>
    </row>
    <row r="14" spans="1:7" s="1" customFormat="1" ht="16.5" x14ac:dyDescent="0.2">
      <c r="A14" s="8" t="s">
        <v>18</v>
      </c>
      <c r="B14" s="9" t="s">
        <v>19</v>
      </c>
      <c r="C14" s="10">
        <v>9.7000000000000003E-3</v>
      </c>
      <c r="D14" s="7" t="s">
        <v>15</v>
      </c>
      <c r="E14" s="10">
        <v>9.7000000000000003E-3</v>
      </c>
      <c r="F14" s="11">
        <v>1.2699999999999999E-2</v>
      </c>
      <c r="G14" s="11">
        <v>1.2699999999999999E-2</v>
      </c>
    </row>
    <row r="15" spans="1:7" s="1" customFormat="1" ht="16.5" x14ac:dyDescent="0.2">
      <c r="A15" s="8" t="s">
        <v>20</v>
      </c>
      <c r="B15" s="9" t="s">
        <v>21</v>
      </c>
      <c r="C15" s="10">
        <v>1.23E-2</v>
      </c>
      <c r="D15" s="7" t="s">
        <v>15</v>
      </c>
      <c r="E15" s="10">
        <v>5.8999999999999999E-3</v>
      </c>
      <c r="F15" s="11">
        <v>1.23E-2</v>
      </c>
      <c r="G15" s="11">
        <v>1.3899999999999999E-2</v>
      </c>
    </row>
    <row r="16" spans="1:7" s="1" customFormat="1" ht="16.5" x14ac:dyDescent="0.2">
      <c r="A16" s="8" t="s">
        <v>22</v>
      </c>
      <c r="B16" s="9" t="s">
        <v>23</v>
      </c>
      <c r="C16" s="10">
        <v>7.3999999999999996E-2</v>
      </c>
      <c r="D16" s="7" t="s">
        <v>15</v>
      </c>
      <c r="E16" s="10">
        <v>6.1600000000000002E-2</v>
      </c>
      <c r="F16" s="11">
        <v>7.3999999999999996E-2</v>
      </c>
      <c r="G16" s="11">
        <v>8.9599999999999999E-2</v>
      </c>
    </row>
    <row r="17" spans="1:7" s="1" customFormat="1" ht="16.5" x14ac:dyDescent="0.2">
      <c r="A17" s="8" t="s">
        <v>24</v>
      </c>
      <c r="B17" s="9" t="s">
        <v>25</v>
      </c>
      <c r="C17" s="10">
        <v>3.6499999999999998E-2</v>
      </c>
      <c r="D17" s="7" t="s">
        <v>15</v>
      </c>
      <c r="E17" s="10">
        <v>3.6499999999999998E-2</v>
      </c>
      <c r="F17" s="11">
        <v>3.6499999999999998E-2</v>
      </c>
      <c r="G17" s="11">
        <v>3.6499999999999998E-2</v>
      </c>
    </row>
    <row r="18" spans="1:7" s="1" customFormat="1" ht="16.5" x14ac:dyDescent="0.2">
      <c r="A18" s="8" t="s">
        <v>26</v>
      </c>
      <c r="B18" s="9" t="s">
        <v>27</v>
      </c>
      <c r="C18" s="10">
        <f>F9*F8</f>
        <v>0.05</v>
      </c>
      <c r="D18" s="7" t="s">
        <v>15</v>
      </c>
      <c r="E18" s="10">
        <v>0</v>
      </c>
      <c r="F18" s="11">
        <v>2.5000000000000001E-2</v>
      </c>
      <c r="G18" s="11">
        <v>0.05</v>
      </c>
    </row>
    <row r="19" spans="1:7" s="1" customFormat="1" ht="33" x14ac:dyDescent="0.2">
      <c r="A19" s="12" t="s">
        <v>37</v>
      </c>
      <c r="B19" s="19" t="s">
        <v>28</v>
      </c>
      <c r="C19" s="20">
        <v>0</v>
      </c>
      <c r="D19" s="21" t="s">
        <v>15</v>
      </c>
      <c r="E19" s="20">
        <v>0</v>
      </c>
      <c r="F19" s="22">
        <v>4.4999999999999998E-2</v>
      </c>
      <c r="G19" s="22">
        <v>4.4999999999999998E-2</v>
      </c>
    </row>
    <row r="20" spans="1:7" s="1" customFormat="1" ht="20.25" x14ac:dyDescent="0.2">
      <c r="A20" s="18" t="s">
        <v>32</v>
      </c>
      <c r="B20" s="17" t="s">
        <v>29</v>
      </c>
      <c r="C20" s="14">
        <f>SUM(1+C12+C13+C14)*(1+C15)*(1+C16)/(1-C17-C18-C19)-1</f>
        <v>0.25883112045977019</v>
      </c>
      <c r="D20" s="17" t="s">
        <v>40</v>
      </c>
      <c r="E20" s="10"/>
      <c r="F20" s="11"/>
      <c r="G20" s="11"/>
    </row>
    <row r="21" spans="1:7" s="1" customFormat="1" ht="16.5" x14ac:dyDescent="0.25">
      <c r="A21" s="13"/>
      <c r="B21" s="13"/>
      <c r="C21" s="13"/>
      <c r="D21" s="13"/>
      <c r="E21" s="13"/>
      <c r="F21" s="13"/>
      <c r="G21" s="13"/>
    </row>
    <row r="22" spans="1:7" s="1" customFormat="1" ht="18" x14ac:dyDescent="0.2">
      <c r="A22" s="46" t="s">
        <v>30</v>
      </c>
      <c r="B22" s="46"/>
      <c r="C22" s="46"/>
      <c r="D22" s="46"/>
      <c r="E22" s="46"/>
      <c r="F22" s="46"/>
      <c r="G22" s="46"/>
    </row>
    <row r="23" spans="1:7" s="1" customFormat="1" ht="18" x14ac:dyDescent="0.2">
      <c r="A23" s="15"/>
      <c r="B23" s="15"/>
      <c r="C23" s="15"/>
      <c r="D23" s="15"/>
      <c r="E23" s="15"/>
      <c r="F23" s="15"/>
      <c r="G23" s="15"/>
    </row>
    <row r="24" spans="1:7" s="1" customFormat="1" ht="18" x14ac:dyDescent="0.2">
      <c r="A24" s="46" t="s">
        <v>38</v>
      </c>
      <c r="B24" s="46"/>
      <c r="C24" s="46"/>
      <c r="D24" s="46"/>
      <c r="E24" s="46"/>
      <c r="F24" s="46"/>
      <c r="G24" s="46"/>
    </row>
    <row r="25" spans="1:7" s="1" customFormat="1" ht="18.75" x14ac:dyDescent="0.2">
      <c r="A25" s="47" t="s">
        <v>31</v>
      </c>
      <c r="B25" s="47"/>
      <c r="C25" s="47"/>
      <c r="D25" s="47"/>
      <c r="E25" s="47"/>
      <c r="F25" s="47"/>
      <c r="G25" s="47"/>
    </row>
    <row r="26" spans="1:7" s="1" customFormat="1" ht="18" x14ac:dyDescent="0.25">
      <c r="A26" s="16"/>
      <c r="B26" s="16"/>
      <c r="C26" s="16"/>
      <c r="D26" s="16"/>
      <c r="E26" s="16"/>
      <c r="F26" s="16"/>
      <c r="G26" s="16"/>
    </row>
    <row r="27" spans="1:7" s="1" customFormat="1" ht="16.5" x14ac:dyDescent="0.25">
      <c r="A27" s="13"/>
      <c r="B27" s="13"/>
      <c r="C27" s="13"/>
      <c r="D27" s="13"/>
      <c r="E27" s="13"/>
      <c r="F27" s="13"/>
      <c r="G27" s="13"/>
    </row>
    <row r="28" spans="1:7" s="1" customFormat="1" ht="36" customHeight="1" x14ac:dyDescent="0.2">
      <c r="A28" s="26" t="s">
        <v>39</v>
      </c>
      <c r="B28" s="27"/>
      <c r="C28" s="27"/>
      <c r="D28" s="27"/>
      <c r="E28" s="27"/>
      <c r="F28" s="27"/>
      <c r="G28" s="28"/>
    </row>
    <row r="29" spans="1:7" s="1" customFormat="1" ht="16.5" x14ac:dyDescent="0.25">
      <c r="A29" s="13"/>
      <c r="B29" s="13"/>
      <c r="C29" s="13"/>
      <c r="D29" s="13"/>
      <c r="E29" s="13"/>
      <c r="F29" s="13"/>
      <c r="G29" s="13"/>
    </row>
    <row r="30" spans="1:7" s="1" customFormat="1" x14ac:dyDescent="0.2">
      <c r="A30" s="48" t="s">
        <v>33</v>
      </c>
      <c r="B30" s="49"/>
      <c r="C30" s="49"/>
      <c r="D30" s="49"/>
      <c r="E30" s="49"/>
      <c r="F30" s="49"/>
      <c r="G30" s="50"/>
    </row>
    <row r="31" spans="1:7" s="1" customFormat="1" ht="21.75" customHeight="1" x14ac:dyDescent="0.2">
      <c r="A31" s="43"/>
      <c r="B31" s="44"/>
      <c r="C31" s="44"/>
      <c r="D31" s="44"/>
      <c r="E31" s="44"/>
      <c r="F31" s="44"/>
      <c r="G31" s="51"/>
    </row>
    <row r="34" spans="1:1" x14ac:dyDescent="0.25">
      <c r="A34" s="4"/>
    </row>
  </sheetData>
  <mergeCells count="17">
    <mergeCell ref="A24:G24"/>
    <mergeCell ref="A25:G25"/>
    <mergeCell ref="A28:G28"/>
    <mergeCell ref="A30:G31"/>
    <mergeCell ref="E10:G10"/>
    <mergeCell ref="A22:G22"/>
    <mergeCell ref="A1:G1"/>
    <mergeCell ref="A8:E8"/>
    <mergeCell ref="F8:G8"/>
    <mergeCell ref="A9:E9"/>
    <mergeCell ref="F9:G9"/>
    <mergeCell ref="A2:G2"/>
    <mergeCell ref="A4:G5"/>
    <mergeCell ref="A6:E6"/>
    <mergeCell ref="F6:G6"/>
    <mergeCell ref="A7:E7"/>
    <mergeCell ref="F7:G7"/>
  </mergeCells>
  <pageMargins left="0.511811024" right="0.511811024" top="0.78740157499999996" bottom="0.78740157499999996" header="0.31496062000000002" footer="0.31496062000000002"/>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RESUMO</vt:lpstr>
      <vt:lpstr>OTAVIO SAMUEL</vt:lpstr>
      <vt:lpstr>ALICE SALES</vt:lpstr>
      <vt:lpstr>LINDAURA BRITO</vt:lpstr>
      <vt:lpstr>JERÔNIMO</vt:lpstr>
      <vt:lpstr>SÃO JOSÉ</vt:lpstr>
      <vt:lpstr>BDI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dc:creator>
  <cp:lastModifiedBy>asm@yanlucca.com</cp:lastModifiedBy>
  <cp:lastPrinted>2024-03-05T13:47:33Z</cp:lastPrinted>
  <dcterms:created xsi:type="dcterms:W3CDTF">2022-10-04T13:49:41Z</dcterms:created>
  <dcterms:modified xsi:type="dcterms:W3CDTF">2024-03-11T13:36:04Z</dcterms:modified>
</cp:coreProperties>
</file>